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olan\Desktop\работа\питание\"/>
    </mc:Choice>
  </mc:AlternateContent>
  <xr:revisionPtr revIDLastSave="0" documentId="13_ncr:1_{402C6C3D-1719-4002-8D7B-BFAA9CDA645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J185" i="1"/>
  <c r="I185" i="1"/>
  <c r="H185" i="1"/>
  <c r="G185" i="1"/>
  <c r="F185" i="1"/>
  <c r="B177" i="1"/>
  <c r="A177" i="1"/>
  <c r="L176" i="1"/>
  <c r="J176" i="1"/>
  <c r="I176" i="1"/>
  <c r="H176" i="1"/>
  <c r="G176" i="1"/>
  <c r="F176" i="1"/>
  <c r="B167" i="1"/>
  <c r="A167" i="1"/>
  <c r="L166" i="1"/>
  <c r="J166" i="1"/>
  <c r="I166" i="1"/>
  <c r="I177" i="1" s="1"/>
  <c r="H166" i="1"/>
  <c r="G166" i="1"/>
  <c r="G177" i="1" s="1"/>
  <c r="F166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H147" i="1"/>
  <c r="G147" i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G128" i="1"/>
  <c r="F128" i="1"/>
  <c r="B120" i="1"/>
  <c r="A120" i="1"/>
  <c r="L119" i="1"/>
  <c r="J119" i="1"/>
  <c r="I119" i="1"/>
  <c r="H119" i="1"/>
  <c r="G119" i="1"/>
  <c r="F119" i="1"/>
  <c r="B110" i="1"/>
  <c r="A110" i="1"/>
  <c r="L109" i="1"/>
  <c r="J109" i="1"/>
  <c r="I109" i="1"/>
  <c r="H109" i="1"/>
  <c r="G109" i="1"/>
  <c r="F109" i="1"/>
  <c r="B101" i="1"/>
  <c r="A101" i="1"/>
  <c r="L100" i="1"/>
  <c r="J100" i="1"/>
  <c r="I100" i="1"/>
  <c r="H100" i="1"/>
  <c r="G100" i="1"/>
  <c r="F100" i="1"/>
  <c r="B91" i="1"/>
  <c r="A91" i="1"/>
  <c r="L90" i="1"/>
  <c r="J90" i="1"/>
  <c r="I90" i="1"/>
  <c r="H90" i="1"/>
  <c r="G90" i="1"/>
  <c r="F90" i="1"/>
  <c r="B82" i="1"/>
  <c r="A82" i="1"/>
  <c r="L81" i="1"/>
  <c r="J81" i="1"/>
  <c r="I81" i="1"/>
  <c r="H81" i="1"/>
  <c r="G81" i="1"/>
  <c r="F81" i="1"/>
  <c r="B72" i="1"/>
  <c r="A72" i="1"/>
  <c r="L71" i="1"/>
  <c r="J71" i="1"/>
  <c r="I71" i="1"/>
  <c r="H71" i="1"/>
  <c r="G71" i="1"/>
  <c r="F71" i="1"/>
  <c r="B63" i="1"/>
  <c r="A63" i="1"/>
  <c r="L62" i="1"/>
  <c r="J62" i="1"/>
  <c r="I62" i="1"/>
  <c r="H62" i="1"/>
  <c r="G62" i="1"/>
  <c r="F62" i="1"/>
  <c r="B53" i="1"/>
  <c r="A53" i="1"/>
  <c r="L52" i="1"/>
  <c r="J52" i="1"/>
  <c r="I52" i="1"/>
  <c r="H52" i="1"/>
  <c r="H63" i="1" s="1"/>
  <c r="G52" i="1"/>
  <c r="G63" i="1" s="1"/>
  <c r="F52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H33" i="1"/>
  <c r="G33" i="1"/>
  <c r="F33" i="1"/>
  <c r="B25" i="1"/>
  <c r="A25" i="1"/>
  <c r="L24" i="1"/>
  <c r="J24" i="1"/>
  <c r="I24" i="1"/>
  <c r="H24" i="1"/>
  <c r="G24" i="1"/>
  <c r="F24" i="1"/>
  <c r="B15" i="1"/>
  <c r="A15" i="1"/>
  <c r="L13" i="1"/>
  <c r="J13" i="1"/>
  <c r="I13" i="1"/>
  <c r="H13" i="1"/>
  <c r="G13" i="1"/>
  <c r="F13" i="1"/>
  <c r="F101" i="1" l="1"/>
  <c r="L25" i="1"/>
  <c r="L196" i="1"/>
  <c r="L158" i="1"/>
  <c r="L139" i="1"/>
  <c r="G158" i="1"/>
  <c r="F120" i="1"/>
  <c r="I101" i="1"/>
  <c r="L177" i="1"/>
  <c r="J101" i="1"/>
  <c r="J63" i="1"/>
  <c r="H44" i="1"/>
  <c r="I44" i="1"/>
  <c r="F25" i="1"/>
  <c r="J25" i="1"/>
  <c r="I25" i="1"/>
  <c r="L82" i="1"/>
  <c r="J196" i="1"/>
  <c r="I196" i="1"/>
  <c r="G196" i="1"/>
  <c r="F196" i="1"/>
  <c r="H177" i="1"/>
  <c r="J177" i="1"/>
  <c r="F177" i="1"/>
  <c r="L120" i="1"/>
  <c r="L63" i="1"/>
  <c r="L101" i="1"/>
  <c r="H196" i="1"/>
  <c r="H25" i="1"/>
  <c r="H101" i="1"/>
  <c r="L44" i="1"/>
  <c r="H158" i="1"/>
  <c r="J158" i="1"/>
  <c r="I158" i="1"/>
  <c r="F158" i="1"/>
  <c r="I139" i="1"/>
  <c r="G139" i="1"/>
  <c r="H139" i="1"/>
  <c r="J139" i="1"/>
  <c r="F139" i="1"/>
  <c r="H120" i="1"/>
  <c r="J120" i="1"/>
  <c r="G120" i="1"/>
  <c r="I120" i="1"/>
  <c r="G101" i="1"/>
  <c r="I82" i="1"/>
  <c r="F82" i="1"/>
  <c r="J82" i="1"/>
  <c r="G82" i="1"/>
  <c r="H82" i="1"/>
  <c r="I63" i="1"/>
  <c r="F63" i="1"/>
  <c r="G44" i="1"/>
  <c r="J44" i="1"/>
  <c r="F44" i="1"/>
  <c r="G25" i="1"/>
  <c r="L197" i="1" l="1"/>
  <c r="H197" i="1"/>
  <c r="I197" i="1"/>
  <c r="J197" i="1"/>
  <c r="F197" i="1"/>
  <c r="G197" i="1"/>
</calcChain>
</file>

<file path=xl/sharedStrings.xml><?xml version="1.0" encoding="utf-8"?>
<sst xmlns="http://schemas.openxmlformats.org/spreadsheetml/2006/main" count="277" uniqueCount="79">
  <si>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</si>
  <si>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</si>
  <si>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</si>
  <si>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</si>
  <si>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</si>
  <si>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</si>
  <si>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</si>
  <si>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</si>
  <si>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</si>
  <si>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</si>
  <si>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</si>
  <si>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</si>
  <si>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</si>
  <si>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</si>
  <si>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</si>
  <si>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</si>
  <si>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</si>
  <si>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</si>
  <si>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</si>
  <si>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</si>
  <si>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</si>
  <si>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</si>
  <si>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</si>
  <si>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</si>
  <si>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</si>
  <si>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</si>
  <si>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</si>
  <si>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</si>
  <si>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</si>
  <si>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</si>
  <si>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</si>
  <si>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</si>
  <si>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</si>
  <si>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</si>
  <si>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</si>
  <si>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</si>
  <si>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</si>
  <si>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</si>
  <si>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</si>
  <si>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</si>
  <si>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ржано-пшеничный</t>
  </si>
  <si>
    <t>ПР</t>
  </si>
  <si>
    <t xml:space="preserve">Птица запеченная </t>
  </si>
  <si>
    <t>Компот из смеси сухофруктов</t>
  </si>
  <si>
    <t>202-203</t>
  </si>
  <si>
    <t>Картофель тушенный с луком</t>
  </si>
  <si>
    <t>Котлета рыбная</t>
  </si>
  <si>
    <t>Суп лапша на курином бульоне</t>
  </si>
  <si>
    <t>Жаркое по домашнему</t>
  </si>
  <si>
    <t>113-114</t>
  </si>
  <si>
    <t>Рыба тушенная с овощами</t>
  </si>
  <si>
    <t>Напиток из шиповника</t>
  </si>
  <si>
    <t>108-109</t>
  </si>
  <si>
    <t>Суп картофельный с мясными фрикадельками</t>
  </si>
  <si>
    <t>руководитель</t>
  </si>
  <si>
    <t>Губанова И.М</t>
  </si>
  <si>
    <t>Филиал МОУ-СОШ с. Кировское - СОШ с.Калининское</t>
  </si>
  <si>
    <t xml:space="preserve">Салат из моркови с курагой </t>
  </si>
  <si>
    <t>Суп картофельный с бобовыми мясном бульоне</t>
  </si>
  <si>
    <t>Котлета мясная</t>
  </si>
  <si>
    <t>Каша гречневая рассыпчатая</t>
  </si>
  <si>
    <t xml:space="preserve">Салат из свеклы и зел.горошком </t>
  </si>
  <si>
    <t>Борщ на мясном бульоне с капустой и картофелем</t>
  </si>
  <si>
    <t>Макаронные изделия отварные с маслом</t>
  </si>
  <si>
    <t>Салат из моркови с растительным маслом</t>
  </si>
  <si>
    <t xml:space="preserve">Суп картофельный с крупой (пшено) </t>
  </si>
  <si>
    <t>Икра из кабачков</t>
  </si>
  <si>
    <t>Салат из свеклы и зеленым горошком</t>
  </si>
  <si>
    <t>Щи из свежей капусты со сметаной на мясном бульоне</t>
  </si>
  <si>
    <t>Каша перловая рассыпчатая</t>
  </si>
  <si>
    <t>Суп картофельный с клецками</t>
  </si>
  <si>
    <t>Голубцы ленивые</t>
  </si>
  <si>
    <t>Рассольник ленинградский</t>
  </si>
  <si>
    <t>Плов из птицы</t>
  </si>
  <si>
    <t>Суп картофельный с бобовыми на мясном бульоне</t>
  </si>
  <si>
    <t>Борщ с капустой и картофелем</t>
  </si>
  <si>
    <t>202, 203</t>
  </si>
  <si>
    <t xml:space="preserve">Котлета мясная </t>
  </si>
  <si>
    <t>104, 105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</si>
</sst>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2" xfId="0" applyNumberFormat="1" applyFont="1" applyFill="1" applyBorder="1" applyAlignment="1" applyProtection="1">
      <alignment horizontal="center" vertical="top" wrapText="1"/>
      <protection locked="0"/>
    </xf>
    <xf numFmtId="17" fontId="11" fillId="2" borderId="2" xfId="0" applyNumberFormat="1" applyFont="1" applyFill="1" applyBorder="1" applyAlignment="1" applyProtection="1">
      <alignment horizontal="center" vertical="top" wrapText="1"/>
      <protection locked="0"/>
    </xf>
    <xf numFmtId="14" fontId="1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2" fillId="4" borderId="23" xfId="0" applyNumberFormat="1" applyFont="1" applyFill="1" applyBorder="1" applyProtection="1">
      <protection locked="0"/>
    </xf>
    <xf numFmtId="2" fontId="12" fillId="4" borderId="24" xfId="0" applyNumberFormat="1" applyFont="1" applyFill="1" applyBorder="1" applyProtection="1">
      <protection locked="0"/>
    </xf>
    <xf numFmtId="2" fontId="12" fillId="4" borderId="0" xfId="0" applyNumberFormat="1" applyFont="1" applyFill="1" applyProtection="1">
      <protection locked="0"/>
    </xf>
    <xf numFmtId="2" fontId="12" fillId="4" borderId="25" xfId="0" applyNumberFormat="1" applyFon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6" sqref="N186"/>
    </sheetView>
  </sheetViews>
  <sheetFormatPr defaultColWidth="9.109375" defaultRowHeight="13.2" x14ac:dyDescent="0.25"/>
  <cols>
    <col min="1" max="1" width="4.5546875" style="2" customWidth="1"/>
    <col min="2" max="2" width="5.44140625" style="2" customWidth="1"/>
    <col min="3" max="3" width="9.109375" style="1"/>
    <col min="4" max="4" width="11.5546875" style="1" customWidth="1"/>
    <col min="5" max="5" width="52.5546875" style="2" customWidth="1"/>
    <col min="6" max="6" width="9.441406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5" t="s">
        <v>56</v>
      </c>
      <c r="D1" s="66"/>
      <c r="E1" s="66"/>
      <c r="F1" s="12" t="s">
        <v>16</v>
      </c>
      <c r="G1" s="2" t="s">
        <v>17</v>
      </c>
      <c r="H1" s="67" t="s">
        <v>54</v>
      </c>
      <c r="I1" s="67"/>
      <c r="J1" s="67"/>
      <c r="K1" s="67"/>
    </row>
    <row r="2" spans="1:12" ht="17.399999999999999" x14ac:dyDescent="0.25">
      <c r="A2" s="35" t="s">
        <v>6</v>
      </c>
      <c r="C2" s="2"/>
      <c r="G2" s="2" t="s">
        <v>18</v>
      </c>
      <c r="H2" s="67" t="s">
        <v>55</v>
      </c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50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50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3"/>
      <c r="B14" s="15"/>
      <c r="C14" s="11"/>
      <c r="D14" s="18"/>
      <c r="E14" s="9"/>
      <c r="F14" s="19"/>
      <c r="G14" s="19"/>
      <c r="H14" s="19"/>
      <c r="I14" s="19"/>
      <c r="J14" s="19"/>
      <c r="K14" s="25"/>
      <c r="L14" s="19"/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50" t="s">
        <v>64</v>
      </c>
      <c r="F15" s="43">
        <v>60</v>
      </c>
      <c r="G15" s="43">
        <v>0.2</v>
      </c>
      <c r="H15" s="43">
        <v>2</v>
      </c>
      <c r="I15" s="43">
        <v>3.07</v>
      </c>
      <c r="J15" s="43">
        <v>35.6</v>
      </c>
      <c r="K15" s="44">
        <v>14</v>
      </c>
      <c r="L15" s="43">
        <v>6.5</v>
      </c>
    </row>
    <row r="16" spans="1:12" ht="14.4" x14ac:dyDescent="0.3">
      <c r="A16" s="23"/>
      <c r="B16" s="15"/>
      <c r="C16" s="11"/>
      <c r="D16" s="7" t="s">
        <v>27</v>
      </c>
      <c r="E16" s="42" t="s">
        <v>58</v>
      </c>
      <c r="F16" s="43">
        <v>250</v>
      </c>
      <c r="G16" s="43">
        <v>9.27</v>
      </c>
      <c r="H16" s="43">
        <v>8.64</v>
      </c>
      <c r="I16" s="43">
        <v>14.6</v>
      </c>
      <c r="J16" s="43">
        <v>143.19</v>
      </c>
      <c r="K16" s="44">
        <v>102</v>
      </c>
      <c r="L16" s="43">
        <v>27.67</v>
      </c>
    </row>
    <row r="17" spans="1:12" ht="14.4" x14ac:dyDescent="0.3">
      <c r="A17" s="23"/>
      <c r="B17" s="15"/>
      <c r="C17" s="11"/>
      <c r="D17" s="7" t="s">
        <v>28</v>
      </c>
      <c r="E17" s="42" t="s">
        <v>59</v>
      </c>
      <c r="F17" s="43">
        <v>90</v>
      </c>
      <c r="G17" s="43">
        <v>18.8</v>
      </c>
      <c r="H17" s="43">
        <v>14.1</v>
      </c>
      <c r="I17" s="59">
        <v>12.5</v>
      </c>
      <c r="J17" s="43">
        <v>181</v>
      </c>
      <c r="K17" s="44">
        <v>268</v>
      </c>
      <c r="L17" s="43">
        <v>41.6</v>
      </c>
    </row>
    <row r="18" spans="1:12" ht="14.4" x14ac:dyDescent="0.3">
      <c r="A18" s="23"/>
      <c r="B18" s="15"/>
      <c r="C18" s="11"/>
      <c r="D18" s="7" t="s">
        <v>29</v>
      </c>
      <c r="E18" s="50" t="s">
        <v>60</v>
      </c>
      <c r="F18" s="43">
        <v>150</v>
      </c>
      <c r="G18" s="43">
        <v>6.6</v>
      </c>
      <c r="H18" s="43">
        <v>7.2</v>
      </c>
      <c r="I18" s="43">
        <v>41.2</v>
      </c>
      <c r="J18" s="43">
        <v>177.3</v>
      </c>
      <c r="K18" s="44">
        <v>171</v>
      </c>
      <c r="L18" s="43">
        <v>18.600000000000001</v>
      </c>
    </row>
    <row r="19" spans="1:12" ht="14.4" x14ac:dyDescent="0.3">
      <c r="A19" s="23"/>
      <c r="B19" s="15"/>
      <c r="C19" s="11"/>
      <c r="D19" s="7" t="s">
        <v>30</v>
      </c>
      <c r="E19" s="50" t="s">
        <v>43</v>
      </c>
      <c r="F19" s="43">
        <v>200</v>
      </c>
      <c r="G19" s="43">
        <v>0.6</v>
      </c>
      <c r="H19" s="43">
        <v>0</v>
      </c>
      <c r="I19" s="43">
        <v>16.5</v>
      </c>
      <c r="J19" s="43">
        <v>128</v>
      </c>
      <c r="K19" s="44">
        <v>349</v>
      </c>
      <c r="L19" s="43">
        <v>6.76</v>
      </c>
    </row>
    <row r="20" spans="1:12" ht="14.4" x14ac:dyDescent="0.3">
      <c r="A20" s="23"/>
      <c r="B20" s="15"/>
      <c r="C20" s="11"/>
      <c r="D20" s="7" t="s">
        <v>31</v>
      </c>
      <c r="E20" s="42" t="s">
        <v>39</v>
      </c>
      <c r="F20" s="43">
        <v>30</v>
      </c>
      <c r="G20" s="43">
        <v>2.2999999999999998</v>
      </c>
      <c r="H20" s="43">
        <v>0.9</v>
      </c>
      <c r="I20" s="43">
        <v>15.8</v>
      </c>
      <c r="J20" s="43">
        <v>78.48</v>
      </c>
      <c r="K20" s="44" t="s">
        <v>41</v>
      </c>
      <c r="L20" s="59">
        <v>1.56</v>
      </c>
    </row>
    <row r="21" spans="1:12" ht="14.4" x14ac:dyDescent="0.3">
      <c r="A21" s="23"/>
      <c r="B21" s="15"/>
      <c r="C21" s="11"/>
      <c r="D21" s="7" t="s">
        <v>32</v>
      </c>
      <c r="E21" s="42" t="s">
        <v>40</v>
      </c>
      <c r="F21" s="43">
        <v>40</v>
      </c>
      <c r="G21" s="43">
        <v>2.64</v>
      </c>
      <c r="H21" s="43">
        <v>0.48</v>
      </c>
      <c r="I21" s="43">
        <v>13.36</v>
      </c>
      <c r="J21" s="43">
        <v>69.599999999999994</v>
      </c>
      <c r="K21" s="44" t="s">
        <v>41</v>
      </c>
      <c r="L21" s="43">
        <v>1.56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SUM(F15:F23)</f>
        <v>820</v>
      </c>
      <c r="G24" s="19">
        <f>SUM(G15:G23)</f>
        <v>40.409999999999997</v>
      </c>
      <c r="H24" s="19">
        <f>SUM(H15:H23)</f>
        <v>33.32</v>
      </c>
      <c r="I24" s="19">
        <f>SUM(I15:I23)</f>
        <v>117.03</v>
      </c>
      <c r="J24" s="19">
        <f>SUM(J15:J23)</f>
        <v>813.17</v>
      </c>
      <c r="K24" s="25"/>
      <c r="L24" s="19">
        <f>SUM(L15:L23)</f>
        <v>104.25000000000001</v>
      </c>
    </row>
    <row r="25" spans="1:12" ht="15" thickBot="1" x14ac:dyDescent="0.3">
      <c r="A25" s="29">
        <f>A6</f>
        <v>1</v>
      </c>
      <c r="B25" s="30">
        <f>B6</f>
        <v>1</v>
      </c>
      <c r="C25" s="68" t="s">
        <v>4</v>
      </c>
      <c r="D25" s="69"/>
      <c r="E25" s="31"/>
      <c r="F25" s="32">
        <f>F13+F24</f>
        <v>820</v>
      </c>
      <c r="G25" s="32">
        <f>G13+G24</f>
        <v>40.409999999999997</v>
      </c>
      <c r="H25" s="32">
        <f>H13+H24</f>
        <v>33.32</v>
      </c>
      <c r="I25" s="32">
        <f>I13+I24</f>
        <v>117.03</v>
      </c>
      <c r="J25" s="32">
        <f>J13+J24</f>
        <v>813.17</v>
      </c>
      <c r="K25" s="32"/>
      <c r="L25" s="32">
        <f>L13+L24</f>
        <v>104.25000000000001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39"/>
      <c r="F26" s="60"/>
      <c r="G26" s="40"/>
      <c r="H26" s="40"/>
      <c r="I26" s="40"/>
      <c r="J26" s="40"/>
      <c r="K26" s="41"/>
      <c r="L26" s="40"/>
    </row>
    <row r="27" spans="1:12" ht="14.4" x14ac:dyDescent="0.3">
      <c r="A27" s="14"/>
      <c r="B27" s="15"/>
      <c r="C27" s="11"/>
      <c r="D27" s="6"/>
      <c r="E27" s="42"/>
      <c r="F27" s="43"/>
      <c r="G27" s="43"/>
      <c r="H27" s="51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6"/>
      <c r="B33" s="17"/>
      <c r="C33" s="8"/>
      <c r="D33" s="18" t="s">
        <v>33</v>
      </c>
      <c r="E33" s="9"/>
      <c r="F33" s="19">
        <f>SUM(F26:F32)</f>
        <v>0</v>
      </c>
      <c r="G33" s="19">
        <f t="shared" ref="G33" si="2">SUM(G26:G32)</f>
        <v>0</v>
      </c>
      <c r="H33" s="19">
        <f t="shared" ref="H33" si="3">SUM(H26:H32)</f>
        <v>0</v>
      </c>
      <c r="I33" s="19">
        <f t="shared" ref="I33" si="4">SUM(I26:I32)</f>
        <v>0</v>
      </c>
      <c r="J33" s="19">
        <f t="shared" ref="J33:L33" si="5">SUM(J26:J32)</f>
        <v>0</v>
      </c>
      <c r="K33" s="25"/>
      <c r="L33" s="19">
        <f t="shared" si="5"/>
        <v>0</v>
      </c>
    </row>
    <row r="34" spans="1:12" ht="15" thickBot="1" x14ac:dyDescent="0.3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50" t="s">
        <v>61</v>
      </c>
      <c r="F34" s="43">
        <v>60</v>
      </c>
      <c r="G34" s="43">
        <v>0.1</v>
      </c>
      <c r="H34" s="43">
        <v>2.5099999999999998</v>
      </c>
      <c r="I34" s="43">
        <v>4.49</v>
      </c>
      <c r="J34" s="43">
        <v>46.06</v>
      </c>
      <c r="K34" s="44">
        <v>53</v>
      </c>
      <c r="L34" s="55">
        <v>5.12</v>
      </c>
    </row>
    <row r="35" spans="1:12" ht="14.4" x14ac:dyDescent="0.3">
      <c r="A35" s="14"/>
      <c r="B35" s="15"/>
      <c r="C35" s="11"/>
      <c r="D35" s="7" t="s">
        <v>27</v>
      </c>
      <c r="E35" s="50" t="s">
        <v>62</v>
      </c>
      <c r="F35" s="61">
        <v>260</v>
      </c>
      <c r="G35" s="43">
        <v>1.81</v>
      </c>
      <c r="H35" s="43">
        <v>4.91</v>
      </c>
      <c r="I35" s="43">
        <v>125.25</v>
      </c>
      <c r="J35" s="43">
        <v>101.1</v>
      </c>
      <c r="K35" s="44">
        <v>82</v>
      </c>
      <c r="L35" s="43">
        <v>33.4</v>
      </c>
    </row>
    <row r="36" spans="1:12" ht="14.4" x14ac:dyDescent="0.3">
      <c r="A36" s="14"/>
      <c r="B36" s="15"/>
      <c r="C36" s="11"/>
      <c r="D36" s="7" t="s">
        <v>28</v>
      </c>
      <c r="E36" s="42" t="s">
        <v>42</v>
      </c>
      <c r="F36" s="43">
        <v>90</v>
      </c>
      <c r="G36" s="43">
        <v>17.649999999999999</v>
      </c>
      <c r="H36" s="43">
        <v>14.58</v>
      </c>
      <c r="I36" s="43">
        <v>4.7</v>
      </c>
      <c r="J36" s="43">
        <v>221</v>
      </c>
      <c r="K36" s="44">
        <v>293</v>
      </c>
      <c r="L36" s="43">
        <v>18.8</v>
      </c>
    </row>
    <row r="37" spans="1:12" ht="14.4" x14ac:dyDescent="0.3">
      <c r="A37" s="14"/>
      <c r="B37" s="15"/>
      <c r="C37" s="11"/>
      <c r="D37" s="7" t="s">
        <v>29</v>
      </c>
      <c r="E37" s="50" t="s">
        <v>63</v>
      </c>
      <c r="F37" s="43">
        <v>150</v>
      </c>
      <c r="G37" s="43">
        <v>5.8</v>
      </c>
      <c r="H37" s="43">
        <v>0.08</v>
      </c>
      <c r="I37" s="43">
        <v>31</v>
      </c>
      <c r="J37" s="43">
        <v>155</v>
      </c>
      <c r="K37" s="44" t="s">
        <v>44</v>
      </c>
      <c r="L37" s="43">
        <v>10.43</v>
      </c>
    </row>
    <row r="38" spans="1:12" ht="14.4" x14ac:dyDescent="0.3">
      <c r="A38" s="14"/>
      <c r="B38" s="15"/>
      <c r="C38" s="11"/>
      <c r="D38" s="7" t="s">
        <v>30</v>
      </c>
      <c r="E38" s="50" t="s">
        <v>43</v>
      </c>
      <c r="F38" s="43">
        <v>200</v>
      </c>
      <c r="G38" s="43">
        <v>0.6</v>
      </c>
      <c r="H38" s="43">
        <v>0</v>
      </c>
      <c r="I38" s="43">
        <v>16.5</v>
      </c>
      <c r="J38" s="43">
        <v>128</v>
      </c>
      <c r="K38" s="44">
        <v>349</v>
      </c>
      <c r="L38" s="43">
        <v>6.76</v>
      </c>
    </row>
    <row r="39" spans="1:12" ht="14.4" x14ac:dyDescent="0.3">
      <c r="A39" s="14"/>
      <c r="B39" s="15"/>
      <c r="C39" s="11"/>
      <c r="D39" s="7" t="s">
        <v>31</v>
      </c>
      <c r="E39" s="42" t="s">
        <v>39</v>
      </c>
      <c r="F39" s="43">
        <v>30</v>
      </c>
      <c r="G39" s="62">
        <v>2.2999999999999998</v>
      </c>
      <c r="H39" s="43">
        <v>0.9</v>
      </c>
      <c r="I39" s="43">
        <v>15.8</v>
      </c>
      <c r="J39" s="43">
        <v>78.48</v>
      </c>
      <c r="K39" s="44" t="s">
        <v>41</v>
      </c>
      <c r="L39" s="43">
        <v>1.56</v>
      </c>
    </row>
    <row r="40" spans="1:12" ht="14.4" x14ac:dyDescent="0.3">
      <c r="A40" s="14"/>
      <c r="B40" s="15"/>
      <c r="C40" s="11"/>
      <c r="D40" s="7" t="s">
        <v>32</v>
      </c>
      <c r="E40" s="42" t="s">
        <v>40</v>
      </c>
      <c r="F40" s="43">
        <v>40</v>
      </c>
      <c r="G40" s="43">
        <v>2.64</v>
      </c>
      <c r="H40" s="43">
        <v>0.48</v>
      </c>
      <c r="I40" s="43">
        <v>13.36</v>
      </c>
      <c r="J40" s="43">
        <v>69.599999999999994</v>
      </c>
      <c r="K40" s="44" t="s">
        <v>41</v>
      </c>
      <c r="L40" s="43">
        <v>1.56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6"/>
      <c r="B43" s="17"/>
      <c r="C43" s="8"/>
      <c r="D43" s="18" t="s">
        <v>33</v>
      </c>
      <c r="E43" s="9"/>
      <c r="F43" s="19">
        <f>SUM(F34:F42)</f>
        <v>830</v>
      </c>
      <c r="G43" s="19">
        <f t="shared" ref="G43" si="6">SUM(G34:G42)</f>
        <v>30.900000000000002</v>
      </c>
      <c r="H43" s="19">
        <f t="shared" ref="H43" si="7">SUM(H34:H42)</f>
        <v>23.459999999999997</v>
      </c>
      <c r="I43" s="19">
        <f t="shared" ref="I43" si="8">SUM(I34:I42)</f>
        <v>211.10000000000002</v>
      </c>
      <c r="J43" s="19">
        <f t="shared" ref="J43:L43" si="9">SUM(J34:J42)</f>
        <v>799.24</v>
      </c>
      <c r="K43" s="25"/>
      <c r="L43" s="19">
        <f t="shared" si="9"/>
        <v>77.63000000000001</v>
      </c>
    </row>
    <row r="44" spans="1:12" ht="15.75" customHeight="1" thickBot="1" x14ac:dyDescent="0.3">
      <c r="A44" s="33">
        <f>A26</f>
        <v>1</v>
      </c>
      <c r="B44" s="33">
        <f>B26</f>
        <v>2</v>
      </c>
      <c r="C44" s="68" t="s">
        <v>4</v>
      </c>
      <c r="D44" s="69"/>
      <c r="E44" s="31"/>
      <c r="F44" s="32">
        <f>F33+F43</f>
        <v>830</v>
      </c>
      <c r="G44" s="32">
        <f t="shared" ref="G44" si="10">G33+G43</f>
        <v>30.900000000000002</v>
      </c>
      <c r="H44" s="32">
        <f t="shared" ref="H44" si="11">H33+H43</f>
        <v>23.459999999999997</v>
      </c>
      <c r="I44" s="32">
        <f t="shared" ref="I44" si="12">I33+I43</f>
        <v>211.10000000000002</v>
      </c>
      <c r="J44" s="32">
        <f t="shared" ref="J44:L44" si="13">J33+J43</f>
        <v>799.24</v>
      </c>
      <c r="K44" s="32"/>
      <c r="L44" s="32">
        <f t="shared" si="13"/>
        <v>77.63000000000001</v>
      </c>
    </row>
    <row r="45" spans="1:12" ht="14.4" x14ac:dyDescent="0.3">
      <c r="A45" s="20">
        <v>1</v>
      </c>
      <c r="B45" s="21">
        <v>3</v>
      </c>
      <c r="C45" s="22" t="s">
        <v>20</v>
      </c>
      <c r="D45" s="5" t="s">
        <v>21</v>
      </c>
      <c r="E45" s="39"/>
      <c r="F45" s="40"/>
      <c r="G45" s="40"/>
      <c r="H45" s="40"/>
      <c r="I45" s="40"/>
      <c r="J45" s="40"/>
      <c r="K45" s="41"/>
      <c r="L45" s="40"/>
    </row>
    <row r="46" spans="1:12" ht="14.4" x14ac:dyDescent="0.3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50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4"/>
      <c r="B52" s="17"/>
      <c r="C52" s="8"/>
      <c r="D52" s="18" t="s">
        <v>33</v>
      </c>
      <c r="E52" s="9"/>
      <c r="F52" s="19">
        <f>SUM(F45:F51)</f>
        <v>0</v>
      </c>
      <c r="G52" s="19">
        <f t="shared" ref="G52" si="14">SUM(G45:G51)</f>
        <v>0</v>
      </c>
      <c r="H52" s="19">
        <f t="shared" ref="H52" si="15">SUM(H45:H51)</f>
        <v>0</v>
      </c>
      <c r="I52" s="19">
        <f t="shared" ref="I52" si="16">SUM(I45:I51)</f>
        <v>0</v>
      </c>
      <c r="J52" s="19">
        <f t="shared" ref="J52:L52" si="17">SUM(J45:J51)</f>
        <v>0</v>
      </c>
      <c r="K52" s="25"/>
      <c r="L52" s="19">
        <f t="shared" si="17"/>
        <v>0</v>
      </c>
    </row>
    <row r="53" spans="1:12" ht="14.4" x14ac:dyDescent="0.3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 t="s">
        <v>57</v>
      </c>
      <c r="F53" s="43">
        <v>60</v>
      </c>
      <c r="G53" s="43">
        <v>0.4</v>
      </c>
      <c r="H53" s="43">
        <v>2.5099999999999998</v>
      </c>
      <c r="I53" s="43">
        <v>4.49</v>
      </c>
      <c r="J53" s="43">
        <v>46.26</v>
      </c>
      <c r="K53" s="44">
        <v>63</v>
      </c>
      <c r="L53" s="43">
        <v>12.4</v>
      </c>
    </row>
    <row r="54" spans="1:12" ht="14.4" x14ac:dyDescent="0.3">
      <c r="A54" s="23"/>
      <c r="B54" s="15"/>
      <c r="C54" s="11"/>
      <c r="D54" s="7" t="s">
        <v>27</v>
      </c>
      <c r="E54" s="50" t="s">
        <v>65</v>
      </c>
      <c r="F54" s="43">
        <v>250</v>
      </c>
      <c r="G54" s="43">
        <v>2.1800000000000002</v>
      </c>
      <c r="H54" s="43">
        <v>2.84</v>
      </c>
      <c r="I54" s="43">
        <v>14.29</v>
      </c>
      <c r="J54" s="43">
        <v>121.5</v>
      </c>
      <c r="K54" s="44">
        <v>101</v>
      </c>
      <c r="L54" s="43">
        <v>23.8</v>
      </c>
    </row>
    <row r="55" spans="1:12" ht="14.4" x14ac:dyDescent="0.3">
      <c r="A55" s="23"/>
      <c r="B55" s="15"/>
      <c r="C55" s="11"/>
      <c r="D55" s="7" t="s">
        <v>28</v>
      </c>
      <c r="E55" s="42" t="s">
        <v>46</v>
      </c>
      <c r="F55" s="43">
        <v>90</v>
      </c>
      <c r="G55" s="43">
        <v>11.5</v>
      </c>
      <c r="H55" s="43">
        <v>8.8000000000000007</v>
      </c>
      <c r="I55" s="43">
        <v>12</v>
      </c>
      <c r="J55" s="43">
        <v>129</v>
      </c>
      <c r="K55" s="44">
        <v>234</v>
      </c>
      <c r="L55" s="43">
        <v>20.68</v>
      </c>
    </row>
    <row r="56" spans="1:12" ht="14.4" x14ac:dyDescent="0.3">
      <c r="A56" s="23"/>
      <c r="B56" s="15"/>
      <c r="C56" s="11"/>
      <c r="D56" s="7" t="s">
        <v>29</v>
      </c>
      <c r="E56" s="42" t="s">
        <v>45</v>
      </c>
      <c r="F56" s="43">
        <v>150</v>
      </c>
      <c r="G56" s="43">
        <v>3.2</v>
      </c>
      <c r="H56" s="43">
        <v>5.2</v>
      </c>
      <c r="I56" s="43">
        <v>22.89</v>
      </c>
      <c r="J56" s="43">
        <v>161.36000000000001</v>
      </c>
      <c r="K56" s="44">
        <v>145</v>
      </c>
      <c r="L56" s="43">
        <v>11.74</v>
      </c>
    </row>
    <row r="57" spans="1:12" ht="14.4" x14ac:dyDescent="0.3">
      <c r="A57" s="23"/>
      <c r="B57" s="15"/>
      <c r="C57" s="11"/>
      <c r="D57" s="7" t="s">
        <v>30</v>
      </c>
      <c r="E57" s="50" t="s">
        <v>43</v>
      </c>
      <c r="F57" s="43">
        <v>200</v>
      </c>
      <c r="G57" s="43">
        <v>0.6</v>
      </c>
      <c r="H57" s="43">
        <v>0</v>
      </c>
      <c r="I57" s="43">
        <v>16.5</v>
      </c>
      <c r="J57" s="43">
        <v>128</v>
      </c>
      <c r="K57" s="44">
        <v>349</v>
      </c>
      <c r="L57" s="43">
        <v>6.76</v>
      </c>
    </row>
    <row r="58" spans="1:12" ht="14.4" x14ac:dyDescent="0.3">
      <c r="A58" s="23"/>
      <c r="B58" s="15"/>
      <c r="C58" s="11"/>
      <c r="D58" s="7" t="s">
        <v>31</v>
      </c>
      <c r="E58" s="42" t="s">
        <v>39</v>
      </c>
      <c r="F58" s="43">
        <v>30</v>
      </c>
      <c r="G58" s="62">
        <v>2.2999999999999998</v>
      </c>
      <c r="H58" s="43">
        <v>0.9</v>
      </c>
      <c r="I58" s="43">
        <v>15.8</v>
      </c>
      <c r="J58" s="43">
        <v>78.48</v>
      </c>
      <c r="K58" s="44" t="s">
        <v>41</v>
      </c>
      <c r="L58" s="43">
        <v>1.56</v>
      </c>
    </row>
    <row r="59" spans="1:12" ht="14.4" x14ac:dyDescent="0.3">
      <c r="A59" s="23"/>
      <c r="B59" s="15"/>
      <c r="C59" s="11"/>
      <c r="D59" s="7" t="s">
        <v>32</v>
      </c>
      <c r="E59" s="42" t="s">
        <v>40</v>
      </c>
      <c r="F59" s="43">
        <v>40</v>
      </c>
      <c r="G59" s="43">
        <v>2.64</v>
      </c>
      <c r="H59" s="43">
        <v>0.48</v>
      </c>
      <c r="I59" s="43">
        <v>13.36</v>
      </c>
      <c r="J59" s="43">
        <v>69.599999999999994</v>
      </c>
      <c r="K59" s="44" t="s">
        <v>41</v>
      </c>
      <c r="L59" s="43">
        <v>1.56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4"/>
      <c r="B62" s="17"/>
      <c r="C62" s="8"/>
      <c r="D62" s="18" t="s">
        <v>33</v>
      </c>
      <c r="E62" s="9"/>
      <c r="F62" s="19">
        <f>SUM(F53:F61)</f>
        <v>820</v>
      </c>
      <c r="G62" s="19">
        <f>SUM(G53:G61)</f>
        <v>22.820000000000004</v>
      </c>
      <c r="H62" s="19">
        <f>SUM(H53:H61)</f>
        <v>20.73</v>
      </c>
      <c r="I62" s="19">
        <f>SUM(I53:I61)</f>
        <v>99.33</v>
      </c>
      <c r="J62" s="19">
        <f>SUM(J53:J61)</f>
        <v>734.2</v>
      </c>
      <c r="K62" s="25"/>
      <c r="L62" s="19">
        <f>SUM(L53:L61)</f>
        <v>78.500000000000014</v>
      </c>
    </row>
    <row r="63" spans="1:12" ht="15.75" customHeight="1" thickBot="1" x14ac:dyDescent="0.3">
      <c r="A63" s="29">
        <f>A45</f>
        <v>1</v>
      </c>
      <c r="B63" s="30">
        <f>B45</f>
        <v>3</v>
      </c>
      <c r="C63" s="68" t="s">
        <v>4</v>
      </c>
      <c r="D63" s="69"/>
      <c r="E63" s="31"/>
      <c r="F63" s="32">
        <f>F52+F62</f>
        <v>820</v>
      </c>
      <c r="G63" s="32">
        <f>G52+G62</f>
        <v>22.820000000000004</v>
      </c>
      <c r="H63" s="32">
        <f>H52+H62</f>
        <v>20.73</v>
      </c>
      <c r="I63" s="32">
        <f>I52+I62</f>
        <v>99.33</v>
      </c>
      <c r="J63" s="32">
        <f>J52+J62</f>
        <v>734.2</v>
      </c>
      <c r="K63" s="32"/>
      <c r="L63" s="32">
        <f>L52+L62</f>
        <v>78.500000000000014</v>
      </c>
    </row>
    <row r="64" spans="1:12" ht="14.4" x14ac:dyDescent="0.3">
      <c r="A64" s="20">
        <v>1</v>
      </c>
      <c r="B64" s="21">
        <v>4</v>
      </c>
      <c r="C64" s="22" t="s">
        <v>20</v>
      </c>
      <c r="D64" s="5" t="s">
        <v>21</v>
      </c>
      <c r="E64" s="63"/>
      <c r="F64" s="60"/>
      <c r="G64" s="40"/>
      <c r="H64" s="40"/>
      <c r="I64" s="40"/>
      <c r="J64" s="40"/>
      <c r="K64" s="41"/>
      <c r="L64" s="40"/>
    </row>
    <row r="65" spans="1:12" ht="14.4" x14ac:dyDescent="0.3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4"/>
      <c r="B71" s="17"/>
      <c r="C71" s="8"/>
      <c r="D71" s="18" t="s">
        <v>33</v>
      </c>
      <c r="E71" s="9"/>
      <c r="F71" s="19">
        <f>SUM(F64:F70)</f>
        <v>0</v>
      </c>
      <c r="G71" s="19">
        <f t="shared" ref="G71" si="18">SUM(G64:G70)</f>
        <v>0</v>
      </c>
      <c r="H71" s="19">
        <f t="shared" ref="H71" si="19">SUM(H64:H70)</f>
        <v>0</v>
      </c>
      <c r="I71" s="19">
        <f t="shared" ref="I71" si="20">SUM(I64:I70)</f>
        <v>0</v>
      </c>
      <c r="J71" s="19">
        <f t="shared" ref="J71:L71" si="21">SUM(J64:J70)</f>
        <v>0</v>
      </c>
      <c r="K71" s="25"/>
      <c r="L71" s="19">
        <f t="shared" si="21"/>
        <v>0</v>
      </c>
    </row>
    <row r="72" spans="1:12" ht="15" thickBot="1" x14ac:dyDescent="0.3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50" t="s">
        <v>66</v>
      </c>
      <c r="F72" s="43">
        <v>60</v>
      </c>
      <c r="G72" s="43">
        <v>1.25</v>
      </c>
      <c r="H72" s="43">
        <v>5.48</v>
      </c>
      <c r="I72" s="43">
        <v>8.6999999999999993</v>
      </c>
      <c r="J72" s="43">
        <v>89.08</v>
      </c>
      <c r="K72" s="44">
        <v>73</v>
      </c>
      <c r="L72" s="55">
        <v>5.28</v>
      </c>
    </row>
    <row r="73" spans="1:12" ht="14.4" x14ac:dyDescent="0.3">
      <c r="A73" s="23"/>
      <c r="B73" s="15"/>
      <c r="C73" s="11"/>
      <c r="D73" s="7" t="s">
        <v>27</v>
      </c>
      <c r="E73" s="42" t="s">
        <v>47</v>
      </c>
      <c r="F73" s="61">
        <v>260</v>
      </c>
      <c r="G73" s="43">
        <v>2.21</v>
      </c>
      <c r="H73" s="43">
        <v>5.0599999999999996</v>
      </c>
      <c r="I73" s="43">
        <v>11.92</v>
      </c>
      <c r="J73" s="43">
        <v>120.25</v>
      </c>
      <c r="K73" s="44" t="s">
        <v>49</v>
      </c>
      <c r="L73" s="56">
        <v>23.38</v>
      </c>
    </row>
    <row r="74" spans="1:12" ht="14.4" x14ac:dyDescent="0.3">
      <c r="A74" s="23"/>
      <c r="B74" s="15"/>
      <c r="C74" s="11"/>
      <c r="D74" s="7" t="s">
        <v>28</v>
      </c>
      <c r="E74" s="42" t="s">
        <v>48</v>
      </c>
      <c r="F74" s="61">
        <v>310</v>
      </c>
      <c r="G74" s="43">
        <v>27.53</v>
      </c>
      <c r="H74" s="43">
        <v>7.47</v>
      </c>
      <c r="I74" s="43">
        <v>21.95</v>
      </c>
      <c r="J74" s="43">
        <v>265</v>
      </c>
      <c r="K74" s="44">
        <v>259</v>
      </c>
      <c r="L74" s="56">
        <v>43.8</v>
      </c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57"/>
    </row>
    <row r="76" spans="1:12" ht="15" thickBot="1" x14ac:dyDescent="0.35">
      <c r="A76" s="23"/>
      <c r="B76" s="15"/>
      <c r="C76" s="11"/>
      <c r="D76" s="7" t="s">
        <v>30</v>
      </c>
      <c r="E76" s="50" t="s">
        <v>43</v>
      </c>
      <c r="F76" s="43">
        <v>200</v>
      </c>
      <c r="G76" s="43">
        <v>0.6</v>
      </c>
      <c r="H76" s="43">
        <v>0</v>
      </c>
      <c r="I76" s="43">
        <v>16.5</v>
      </c>
      <c r="J76" s="43">
        <v>128</v>
      </c>
      <c r="K76" s="44">
        <v>349</v>
      </c>
      <c r="L76" s="43">
        <v>6.76</v>
      </c>
    </row>
    <row r="77" spans="1:12" ht="15" thickBot="1" x14ac:dyDescent="0.35">
      <c r="A77" s="23"/>
      <c r="B77" s="15"/>
      <c r="C77" s="11"/>
      <c r="D77" s="7" t="s">
        <v>31</v>
      </c>
      <c r="E77" s="42" t="s">
        <v>39</v>
      </c>
      <c r="F77" s="43">
        <v>30</v>
      </c>
      <c r="G77" s="62">
        <v>2.2999999999999998</v>
      </c>
      <c r="H77" s="43">
        <v>0.9</v>
      </c>
      <c r="I77" s="43">
        <v>15.8</v>
      </c>
      <c r="J77" s="43">
        <v>78.48</v>
      </c>
      <c r="K77" s="44" t="s">
        <v>41</v>
      </c>
      <c r="L77" s="58">
        <v>1.56</v>
      </c>
    </row>
    <row r="78" spans="1:12" ht="15" thickBot="1" x14ac:dyDescent="0.35">
      <c r="A78" s="23"/>
      <c r="B78" s="15"/>
      <c r="C78" s="11"/>
      <c r="D78" s="7" t="s">
        <v>32</v>
      </c>
      <c r="E78" s="42" t="s">
        <v>40</v>
      </c>
      <c r="F78" s="43">
        <v>40</v>
      </c>
      <c r="G78" s="43">
        <v>2.64</v>
      </c>
      <c r="H78" s="43">
        <v>0.48</v>
      </c>
      <c r="I78" s="43">
        <v>13.36</v>
      </c>
      <c r="J78" s="43">
        <v>69.599999999999994</v>
      </c>
      <c r="K78" s="44" t="s">
        <v>41</v>
      </c>
      <c r="L78" s="58">
        <v>1.56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4"/>
      <c r="B81" s="17"/>
      <c r="C81" s="8"/>
      <c r="D81" s="18" t="s">
        <v>33</v>
      </c>
      <c r="E81" s="9"/>
      <c r="F81" s="19">
        <f>SUM(F72:F80)</f>
        <v>900</v>
      </c>
      <c r="G81" s="19">
        <f t="shared" ref="G81" si="22">SUM(G72:G80)</f>
        <v>36.53</v>
      </c>
      <c r="H81" s="19">
        <f t="shared" ref="H81" si="23">SUM(H72:H80)</f>
        <v>19.389999999999997</v>
      </c>
      <c r="I81" s="19">
        <f t="shared" ref="I81" si="24">SUM(I72:I80)</f>
        <v>88.22999999999999</v>
      </c>
      <c r="J81" s="19">
        <f t="shared" ref="J81:L81" si="25">SUM(J72:J80)</f>
        <v>750.41</v>
      </c>
      <c r="K81" s="25"/>
      <c r="L81" s="19">
        <f t="shared" si="25"/>
        <v>82.34</v>
      </c>
    </row>
    <row r="82" spans="1:12" ht="15.75" customHeight="1" thickBot="1" x14ac:dyDescent="0.3">
      <c r="A82" s="29">
        <f>A64</f>
        <v>1</v>
      </c>
      <c r="B82" s="30">
        <f>B64</f>
        <v>4</v>
      </c>
      <c r="C82" s="68" t="s">
        <v>4</v>
      </c>
      <c r="D82" s="69"/>
      <c r="E82" s="31"/>
      <c r="F82" s="32">
        <f>F71+F81</f>
        <v>900</v>
      </c>
      <c r="G82" s="32">
        <f t="shared" ref="G82" si="26">G71+G81</f>
        <v>36.53</v>
      </c>
      <c r="H82" s="32">
        <f t="shared" ref="H82" si="27">H71+H81</f>
        <v>19.389999999999997</v>
      </c>
      <c r="I82" s="32">
        <f t="shared" ref="I82" si="28">I71+I81</f>
        <v>88.22999999999999</v>
      </c>
      <c r="J82" s="32">
        <f t="shared" ref="J82:L82" si="29">J71+J81</f>
        <v>750.41</v>
      </c>
      <c r="K82" s="32"/>
      <c r="L82" s="32">
        <f t="shared" si="29"/>
        <v>82.34</v>
      </c>
    </row>
    <row r="83" spans="1:12" ht="14.4" x14ac:dyDescent="0.3">
      <c r="A83" s="20">
        <v>1</v>
      </c>
      <c r="B83" s="21">
        <v>5</v>
      </c>
      <c r="C83" s="22" t="s">
        <v>20</v>
      </c>
      <c r="D83" s="5" t="s">
        <v>21</v>
      </c>
      <c r="E83" s="39"/>
      <c r="F83" s="60"/>
      <c r="G83" s="40"/>
      <c r="H83" s="40"/>
      <c r="I83" s="40"/>
      <c r="J83" s="40"/>
      <c r="K83" s="41"/>
      <c r="L83" s="40"/>
    </row>
    <row r="84" spans="1:12" ht="14.4" x14ac:dyDescent="0.3">
      <c r="A84" s="23"/>
      <c r="B84" s="15"/>
      <c r="C84" s="11"/>
      <c r="D84" s="6"/>
      <c r="E84" s="42"/>
      <c r="F84" s="43"/>
      <c r="G84" s="5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62"/>
      <c r="H86" s="61"/>
      <c r="I86" s="43"/>
      <c r="J86" s="43"/>
      <c r="K86" s="44"/>
      <c r="L86" s="43"/>
    </row>
    <row r="87" spans="1:12" ht="14.4" x14ac:dyDescent="0.3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4"/>
      <c r="B90" s="17"/>
      <c r="C90" s="8"/>
      <c r="D90" s="18" t="s">
        <v>33</v>
      </c>
      <c r="E90" s="9"/>
      <c r="F90" s="19">
        <f>SUM(F83:F89)</f>
        <v>0</v>
      </c>
      <c r="G90" s="19">
        <f t="shared" ref="G90" si="30">SUM(G83:G89)</f>
        <v>0</v>
      </c>
      <c r="H90" s="19">
        <f t="shared" ref="H90" si="31">SUM(H83:H89)</f>
        <v>0</v>
      </c>
      <c r="I90" s="19">
        <f t="shared" ref="I90" si="32">SUM(I83:I89)</f>
        <v>0</v>
      </c>
      <c r="J90" s="19">
        <f t="shared" ref="J90:L90" si="33">SUM(J83:J89)</f>
        <v>0</v>
      </c>
      <c r="K90" s="25"/>
      <c r="L90" s="19">
        <f t="shared" si="33"/>
        <v>0</v>
      </c>
    </row>
    <row r="91" spans="1:12" ht="15" thickBot="1" x14ac:dyDescent="0.3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50" t="s">
        <v>67</v>
      </c>
      <c r="F91" s="43">
        <v>60</v>
      </c>
      <c r="G91" s="43">
        <v>0.1</v>
      </c>
      <c r="H91" s="43">
        <v>2.5099999999999998</v>
      </c>
      <c r="I91" s="43">
        <v>4.49</v>
      </c>
      <c r="J91" s="43">
        <v>46.26</v>
      </c>
      <c r="K91" s="44">
        <v>53</v>
      </c>
      <c r="L91" s="55">
        <v>5.12</v>
      </c>
    </row>
    <row r="92" spans="1:12" ht="14.4" x14ac:dyDescent="0.3">
      <c r="A92" s="23"/>
      <c r="B92" s="15"/>
      <c r="C92" s="11"/>
      <c r="D92" s="7" t="s">
        <v>27</v>
      </c>
      <c r="E92" s="50" t="s">
        <v>68</v>
      </c>
      <c r="F92" s="61">
        <v>260</v>
      </c>
      <c r="G92" s="59">
        <v>1.75</v>
      </c>
      <c r="H92" s="43">
        <v>4.8899999999999997</v>
      </c>
      <c r="I92" s="43">
        <v>8.49</v>
      </c>
      <c r="J92" s="43">
        <v>104.78</v>
      </c>
      <c r="K92" s="44">
        <v>87</v>
      </c>
      <c r="L92" s="56">
        <v>25.8</v>
      </c>
    </row>
    <row r="93" spans="1:12" ht="14.4" x14ac:dyDescent="0.3">
      <c r="A93" s="23"/>
      <c r="B93" s="15"/>
      <c r="C93" s="11"/>
      <c r="D93" s="7" t="s">
        <v>28</v>
      </c>
      <c r="E93" s="42" t="s">
        <v>50</v>
      </c>
      <c r="F93" s="61">
        <v>130</v>
      </c>
      <c r="G93" s="43">
        <v>13.85</v>
      </c>
      <c r="H93" s="43">
        <v>7.85</v>
      </c>
      <c r="I93" s="43">
        <v>6.53</v>
      </c>
      <c r="J93" s="43">
        <v>170</v>
      </c>
      <c r="K93" s="44">
        <v>229</v>
      </c>
      <c r="L93" s="56">
        <v>21.9</v>
      </c>
    </row>
    <row r="94" spans="1:12" ht="14.4" x14ac:dyDescent="0.3">
      <c r="A94" s="23"/>
      <c r="B94" s="15"/>
      <c r="C94" s="11"/>
      <c r="D94" s="7" t="s">
        <v>29</v>
      </c>
      <c r="E94" s="50" t="s">
        <v>69</v>
      </c>
      <c r="F94" s="43">
        <v>150</v>
      </c>
      <c r="G94" s="43">
        <v>3.54</v>
      </c>
      <c r="H94" s="43">
        <v>2.9</v>
      </c>
      <c r="I94" s="43">
        <v>21.14</v>
      </c>
      <c r="J94" s="43">
        <v>127.4</v>
      </c>
      <c r="K94" s="64">
        <v>302</v>
      </c>
      <c r="L94" s="57">
        <v>8.8699999999999992</v>
      </c>
    </row>
    <row r="95" spans="1:12" ht="15" thickBot="1" x14ac:dyDescent="0.35">
      <c r="A95" s="23"/>
      <c r="B95" s="15"/>
      <c r="C95" s="11"/>
      <c r="D95" s="7" t="s">
        <v>30</v>
      </c>
      <c r="E95" s="50" t="s">
        <v>43</v>
      </c>
      <c r="F95" s="43">
        <v>200</v>
      </c>
      <c r="G95" s="43">
        <v>0.6</v>
      </c>
      <c r="H95" s="43">
        <v>0</v>
      </c>
      <c r="I95" s="43">
        <v>16.5</v>
      </c>
      <c r="J95" s="43">
        <v>128</v>
      </c>
      <c r="K95" s="44">
        <v>349</v>
      </c>
      <c r="L95" s="43">
        <v>6.76</v>
      </c>
    </row>
    <row r="96" spans="1:12" ht="15" thickBot="1" x14ac:dyDescent="0.35">
      <c r="A96" s="23"/>
      <c r="B96" s="15"/>
      <c r="C96" s="11"/>
      <c r="D96" s="7" t="s">
        <v>31</v>
      </c>
      <c r="E96" s="42" t="s">
        <v>39</v>
      </c>
      <c r="F96" s="43">
        <v>30</v>
      </c>
      <c r="G96" s="62">
        <v>2.2999999999999998</v>
      </c>
      <c r="H96" s="43">
        <v>0.9</v>
      </c>
      <c r="I96" s="43">
        <v>15.8</v>
      </c>
      <c r="J96" s="43">
        <v>78.48</v>
      </c>
      <c r="K96" s="44" t="s">
        <v>41</v>
      </c>
      <c r="L96" s="58">
        <v>1.56</v>
      </c>
    </row>
    <row r="97" spans="1:12" ht="15" thickBot="1" x14ac:dyDescent="0.35">
      <c r="A97" s="23"/>
      <c r="B97" s="15"/>
      <c r="C97" s="11"/>
      <c r="D97" s="7" t="s">
        <v>32</v>
      </c>
      <c r="E97" s="42" t="s">
        <v>40</v>
      </c>
      <c r="F97" s="43">
        <v>40</v>
      </c>
      <c r="G97" s="43">
        <v>2.64</v>
      </c>
      <c r="H97" s="43">
        <v>0.48</v>
      </c>
      <c r="I97" s="43">
        <v>13.36</v>
      </c>
      <c r="J97" s="43">
        <v>69.599999999999994</v>
      </c>
      <c r="K97" s="44" t="s">
        <v>41</v>
      </c>
      <c r="L97" s="58">
        <v>1.56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4"/>
      <c r="B100" s="17"/>
      <c r="C100" s="8"/>
      <c r="D100" s="18" t="s">
        <v>33</v>
      </c>
      <c r="E100" s="9"/>
      <c r="F100" s="19">
        <f>SUM(F91:F99)</f>
        <v>870</v>
      </c>
      <c r="G100" s="19">
        <f t="shared" ref="G100" si="34">SUM(G91:G99)</f>
        <v>24.78</v>
      </c>
      <c r="H100" s="19">
        <f t="shared" ref="H100" si="35">SUM(H91:H99)</f>
        <v>19.529999999999998</v>
      </c>
      <c r="I100" s="19">
        <f t="shared" ref="I100" si="36">SUM(I91:I99)</f>
        <v>86.31</v>
      </c>
      <c r="J100" s="19">
        <f t="shared" ref="J100:L100" si="37">SUM(J91:J99)</f>
        <v>724.52</v>
      </c>
      <c r="K100" s="25"/>
      <c r="L100" s="19">
        <f t="shared" si="37"/>
        <v>71.570000000000007</v>
      </c>
    </row>
    <row r="101" spans="1:12" ht="15.75" customHeight="1" thickBot="1" x14ac:dyDescent="0.3">
      <c r="A101" s="29">
        <f>A83</f>
        <v>1</v>
      </c>
      <c r="B101" s="30">
        <f>B83</f>
        <v>5</v>
      </c>
      <c r="C101" s="68" t="s">
        <v>4</v>
      </c>
      <c r="D101" s="69"/>
      <c r="E101" s="31"/>
      <c r="F101" s="32">
        <f>F90+F100</f>
        <v>870</v>
      </c>
      <c r="G101" s="32">
        <f t="shared" ref="G101" si="38">G90+G100</f>
        <v>24.78</v>
      </c>
      <c r="H101" s="32">
        <f t="shared" ref="H101" si="39">H90+H100</f>
        <v>19.529999999999998</v>
      </c>
      <c r="I101" s="32">
        <f t="shared" ref="I101" si="40">I90+I100</f>
        <v>86.31</v>
      </c>
      <c r="J101" s="32">
        <f t="shared" ref="J101:L101" si="41">J90+J100</f>
        <v>724.52</v>
      </c>
      <c r="K101" s="32"/>
      <c r="L101" s="32">
        <f t="shared" si="41"/>
        <v>71.570000000000007</v>
      </c>
    </row>
    <row r="102" spans="1:12" ht="14.4" x14ac:dyDescent="0.3">
      <c r="A102" s="20">
        <v>2</v>
      </c>
      <c r="B102" s="21">
        <v>1</v>
      </c>
      <c r="C102" s="22" t="s">
        <v>20</v>
      </c>
      <c r="D102" s="5" t="s">
        <v>21</v>
      </c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62"/>
      <c r="H105" s="61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4"/>
      <c r="B109" s="17"/>
      <c r="C109" s="8"/>
      <c r="D109" s="18" t="s">
        <v>33</v>
      </c>
      <c r="E109" s="9"/>
      <c r="F109" s="19">
        <f>SUM(F102:F108)</f>
        <v>0</v>
      </c>
      <c r="G109" s="19">
        <f t="shared" ref="G109:J109" si="42">SUM(G102:G108)</f>
        <v>0</v>
      </c>
      <c r="H109" s="19">
        <f t="shared" si="42"/>
        <v>0</v>
      </c>
      <c r="I109" s="19">
        <f t="shared" si="42"/>
        <v>0</v>
      </c>
      <c r="J109" s="19">
        <f t="shared" si="42"/>
        <v>0</v>
      </c>
      <c r="K109" s="25"/>
      <c r="L109" s="19">
        <f t="shared" ref="L109" si="43">SUM(L102:L108)</f>
        <v>0</v>
      </c>
    </row>
    <row r="110" spans="1:12" ht="14.4" x14ac:dyDescent="0.3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50" t="s">
        <v>64</v>
      </c>
      <c r="F110" s="43">
        <v>60</v>
      </c>
      <c r="G110" s="43">
        <v>0.2</v>
      </c>
      <c r="H110" s="43">
        <v>2</v>
      </c>
      <c r="I110" s="43">
        <v>3.07</v>
      </c>
      <c r="J110" s="43">
        <v>35.6</v>
      </c>
      <c r="K110" s="44">
        <v>14</v>
      </c>
      <c r="L110" s="43">
        <v>6.5</v>
      </c>
    </row>
    <row r="111" spans="1:12" ht="14.4" x14ac:dyDescent="0.3">
      <c r="A111" s="23"/>
      <c r="B111" s="15"/>
      <c r="C111" s="11"/>
      <c r="D111" s="7" t="s">
        <v>27</v>
      </c>
      <c r="E111" s="50" t="s">
        <v>70</v>
      </c>
      <c r="F111" s="61">
        <v>300</v>
      </c>
      <c r="G111" s="59">
        <v>5.49</v>
      </c>
      <c r="H111" s="43">
        <v>5.28</v>
      </c>
      <c r="I111" s="43">
        <v>16.329999999999998</v>
      </c>
      <c r="J111" s="43">
        <v>174.75</v>
      </c>
      <c r="K111" s="44" t="s">
        <v>52</v>
      </c>
      <c r="L111" s="43">
        <v>23.38</v>
      </c>
    </row>
    <row r="112" spans="1:12" ht="14.4" x14ac:dyDescent="0.3">
      <c r="A112" s="23"/>
      <c r="B112" s="15"/>
      <c r="C112" s="11"/>
      <c r="D112" s="7" t="s">
        <v>28</v>
      </c>
      <c r="E112" s="50" t="s">
        <v>71</v>
      </c>
      <c r="F112" s="43">
        <v>250</v>
      </c>
      <c r="G112" s="43">
        <v>16.77</v>
      </c>
      <c r="H112" s="43">
        <v>10.74</v>
      </c>
      <c r="I112" s="43">
        <v>24.06</v>
      </c>
      <c r="J112" s="43">
        <v>280.06</v>
      </c>
      <c r="K112" s="44">
        <v>287</v>
      </c>
      <c r="L112" s="43">
        <v>34.6</v>
      </c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 t="s">
        <v>51</v>
      </c>
      <c r="F114" s="43">
        <v>200</v>
      </c>
      <c r="G114" s="43">
        <v>0.4</v>
      </c>
      <c r="H114" s="43">
        <v>0.2</v>
      </c>
      <c r="I114" s="43">
        <v>15.72</v>
      </c>
      <c r="J114" s="43">
        <v>75.760000000000005</v>
      </c>
      <c r="K114" s="44">
        <v>388</v>
      </c>
      <c r="L114" s="43">
        <v>7.5</v>
      </c>
    </row>
    <row r="115" spans="1:12" ht="14.4" x14ac:dyDescent="0.3">
      <c r="A115" s="23"/>
      <c r="B115" s="15"/>
      <c r="C115" s="11"/>
      <c r="D115" s="7" t="s">
        <v>31</v>
      </c>
      <c r="E115" s="42" t="s">
        <v>39</v>
      </c>
      <c r="F115" s="43">
        <v>30</v>
      </c>
      <c r="G115" s="62">
        <v>2.2999999999999998</v>
      </c>
      <c r="H115" s="43">
        <v>0.9</v>
      </c>
      <c r="I115" s="43">
        <v>15.8</v>
      </c>
      <c r="J115" s="43">
        <v>78.48</v>
      </c>
      <c r="K115" s="44" t="s">
        <v>41</v>
      </c>
      <c r="L115" s="43">
        <v>1.56</v>
      </c>
    </row>
    <row r="116" spans="1:12" ht="14.4" x14ac:dyDescent="0.3">
      <c r="A116" s="23"/>
      <c r="B116" s="15"/>
      <c r="C116" s="11"/>
      <c r="D116" s="7" t="s">
        <v>32</v>
      </c>
      <c r="E116" s="42" t="s">
        <v>40</v>
      </c>
      <c r="F116" s="43">
        <v>40</v>
      </c>
      <c r="G116" s="43">
        <v>2.64</v>
      </c>
      <c r="H116" s="43">
        <v>0.48</v>
      </c>
      <c r="I116" s="43">
        <v>13.36</v>
      </c>
      <c r="J116" s="43">
        <v>69.599999999999994</v>
      </c>
      <c r="K116" s="44" t="s">
        <v>41</v>
      </c>
      <c r="L116" s="43">
        <v>1.56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SUM(F110:F118)</f>
        <v>880</v>
      </c>
      <c r="G119" s="19">
        <f t="shared" ref="G119:J119" si="44">SUM(G110:G118)</f>
        <v>27.8</v>
      </c>
      <c r="H119" s="19">
        <f t="shared" si="44"/>
        <v>19.599999999999998</v>
      </c>
      <c r="I119" s="19">
        <f t="shared" si="44"/>
        <v>88.339999999999989</v>
      </c>
      <c r="J119" s="19">
        <f t="shared" si="44"/>
        <v>714.25</v>
      </c>
      <c r="K119" s="25"/>
      <c r="L119" s="19">
        <f t="shared" ref="L119" si="45">SUM(L110:L118)</f>
        <v>75.100000000000009</v>
      </c>
    </row>
    <row r="120" spans="1:12" ht="15" thickBot="1" x14ac:dyDescent="0.3">
      <c r="A120" s="29">
        <f>A102</f>
        <v>2</v>
      </c>
      <c r="B120" s="30">
        <f>B102</f>
        <v>1</v>
      </c>
      <c r="C120" s="68" t="s">
        <v>4</v>
      </c>
      <c r="D120" s="69"/>
      <c r="E120" s="31"/>
      <c r="F120" s="32">
        <f>F109+F119</f>
        <v>880</v>
      </c>
      <c r="G120" s="32">
        <f t="shared" ref="G120" si="46">G109+G119</f>
        <v>27.8</v>
      </c>
      <c r="H120" s="32">
        <f t="shared" ref="H120" si="47">H109+H119</f>
        <v>19.599999999999998</v>
      </c>
      <c r="I120" s="32">
        <f t="shared" ref="I120" si="48">I109+I119</f>
        <v>88.339999999999989</v>
      </c>
      <c r="J120" s="32">
        <f t="shared" ref="J120:L120" si="49">J109+J119</f>
        <v>714.25</v>
      </c>
      <c r="K120" s="32"/>
      <c r="L120" s="32">
        <f t="shared" si="49"/>
        <v>75.100000000000009</v>
      </c>
    </row>
    <row r="121" spans="1:12" ht="14.4" x14ac:dyDescent="0.3">
      <c r="A121" s="14">
        <v>2</v>
      </c>
      <c r="B121" s="15">
        <v>2</v>
      </c>
      <c r="C121" s="22" t="s">
        <v>20</v>
      </c>
      <c r="D121" s="5" t="s">
        <v>21</v>
      </c>
      <c r="E121" s="39"/>
      <c r="F121" s="60"/>
      <c r="G121" s="40"/>
      <c r="H121" s="40"/>
      <c r="I121" s="40"/>
      <c r="J121" s="40"/>
      <c r="K121" s="41"/>
      <c r="L121" s="40"/>
    </row>
    <row r="122" spans="1:12" ht="14.4" x14ac:dyDescent="0.3">
      <c r="A122" s="14"/>
      <c r="B122" s="15"/>
      <c r="C122" s="11"/>
      <c r="D122" s="6"/>
      <c r="E122" s="42"/>
      <c r="F122" s="43"/>
      <c r="G122" s="43"/>
      <c r="H122" s="51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6"/>
      <c r="B128" s="17"/>
      <c r="C128" s="8"/>
      <c r="D128" s="18" t="s">
        <v>33</v>
      </c>
      <c r="E128" s="9"/>
      <c r="F128" s="19">
        <f>SUM(F121:F127)</f>
        <v>0</v>
      </c>
      <c r="G128" s="19">
        <f t="shared" ref="G128:J128" si="50">SUM(G121:G127)</f>
        <v>0</v>
      </c>
      <c r="H128" s="19">
        <f t="shared" si="50"/>
        <v>0</v>
      </c>
      <c r="I128" s="19">
        <f t="shared" si="50"/>
        <v>0</v>
      </c>
      <c r="J128" s="19">
        <f t="shared" si="50"/>
        <v>0</v>
      </c>
      <c r="K128" s="25"/>
      <c r="L128" s="19">
        <f t="shared" ref="L128" si="51">SUM(L121:L127)</f>
        <v>0</v>
      </c>
    </row>
    <row r="129" spans="1:12" ht="15" thickBot="1" x14ac:dyDescent="0.3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50" t="s">
        <v>67</v>
      </c>
      <c r="F129" s="43">
        <v>60</v>
      </c>
      <c r="G129" s="43">
        <v>0.1</v>
      </c>
      <c r="H129" s="43">
        <v>2.5099999999999998</v>
      </c>
      <c r="I129" s="43">
        <v>4.49</v>
      </c>
      <c r="J129" s="43">
        <v>46.26</v>
      </c>
      <c r="K129" s="44">
        <v>53</v>
      </c>
      <c r="L129" s="55">
        <v>5.12</v>
      </c>
    </row>
    <row r="130" spans="1:12" ht="14.4" x14ac:dyDescent="0.3">
      <c r="A130" s="14"/>
      <c r="B130" s="15"/>
      <c r="C130" s="11"/>
      <c r="D130" s="7" t="s">
        <v>27</v>
      </c>
      <c r="E130" s="50" t="s">
        <v>72</v>
      </c>
      <c r="F130" s="61">
        <v>275</v>
      </c>
      <c r="G130" s="43">
        <v>3.3</v>
      </c>
      <c r="H130" s="43">
        <v>6.8</v>
      </c>
      <c r="I130" s="43">
        <v>22.6</v>
      </c>
      <c r="J130" s="43">
        <v>113.3</v>
      </c>
      <c r="K130" s="44">
        <v>96</v>
      </c>
      <c r="L130" s="43">
        <v>16.87</v>
      </c>
    </row>
    <row r="131" spans="1:12" ht="14.4" x14ac:dyDescent="0.3">
      <c r="A131" s="14"/>
      <c r="B131" s="15"/>
      <c r="C131" s="11"/>
      <c r="D131" s="7" t="s">
        <v>28</v>
      </c>
      <c r="E131" s="50" t="s">
        <v>73</v>
      </c>
      <c r="F131" s="61">
        <v>230</v>
      </c>
      <c r="G131" s="43">
        <v>15.6</v>
      </c>
      <c r="H131" s="43">
        <v>20.3</v>
      </c>
      <c r="I131" s="43">
        <v>43</v>
      </c>
      <c r="J131" s="43">
        <v>301.5</v>
      </c>
      <c r="K131" s="44">
        <v>291</v>
      </c>
      <c r="L131" s="43">
        <v>20.87</v>
      </c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50" t="s">
        <v>43</v>
      </c>
      <c r="F133" s="43">
        <v>200</v>
      </c>
      <c r="G133" s="43">
        <v>0.6</v>
      </c>
      <c r="H133" s="43">
        <v>0</v>
      </c>
      <c r="I133" s="43">
        <v>16.5</v>
      </c>
      <c r="J133" s="43">
        <v>128</v>
      </c>
      <c r="K133" s="44">
        <v>349</v>
      </c>
      <c r="L133" s="43">
        <v>6.76</v>
      </c>
    </row>
    <row r="134" spans="1:12" ht="14.4" x14ac:dyDescent="0.3">
      <c r="A134" s="14"/>
      <c r="B134" s="15"/>
      <c r="C134" s="11"/>
      <c r="D134" s="7" t="s">
        <v>31</v>
      </c>
      <c r="E134" s="42" t="s">
        <v>39</v>
      </c>
      <c r="F134" s="43">
        <v>30</v>
      </c>
      <c r="G134" s="62">
        <v>2.2999999999999998</v>
      </c>
      <c r="H134" s="43">
        <v>0.9</v>
      </c>
      <c r="I134" s="43">
        <v>15.8</v>
      </c>
      <c r="J134" s="43">
        <v>78.48</v>
      </c>
      <c r="K134" s="44" t="s">
        <v>41</v>
      </c>
      <c r="L134" s="43">
        <v>1.56</v>
      </c>
    </row>
    <row r="135" spans="1:12" ht="14.4" x14ac:dyDescent="0.3">
      <c r="A135" s="14"/>
      <c r="B135" s="15"/>
      <c r="C135" s="11"/>
      <c r="D135" s="7" t="s">
        <v>32</v>
      </c>
      <c r="E135" s="42" t="s">
        <v>40</v>
      </c>
      <c r="F135" s="43">
        <v>40</v>
      </c>
      <c r="G135" s="43">
        <v>2.64</v>
      </c>
      <c r="H135" s="43">
        <v>0.48</v>
      </c>
      <c r="I135" s="43">
        <v>13.36</v>
      </c>
      <c r="J135" s="43">
        <v>69.599999999999994</v>
      </c>
      <c r="K135" s="44" t="s">
        <v>41</v>
      </c>
      <c r="L135" s="43">
        <v>1.56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6"/>
      <c r="B138" s="17"/>
      <c r="C138" s="8"/>
      <c r="D138" s="18" t="s">
        <v>33</v>
      </c>
      <c r="E138" s="9"/>
      <c r="F138" s="19">
        <f>SUM(F129:F137)</f>
        <v>835</v>
      </c>
      <c r="G138" s="19">
        <f t="shared" ref="G138:J138" si="52">SUM(G129:G137)</f>
        <v>24.540000000000003</v>
      </c>
      <c r="H138" s="19">
        <f t="shared" si="52"/>
        <v>30.99</v>
      </c>
      <c r="I138" s="19">
        <f t="shared" si="52"/>
        <v>115.75</v>
      </c>
      <c r="J138" s="19">
        <f t="shared" si="52"/>
        <v>737.14</v>
      </c>
      <c r="K138" s="25"/>
      <c r="L138" s="19">
        <f t="shared" ref="L138" si="53">SUM(L129:L137)</f>
        <v>52.74</v>
      </c>
    </row>
    <row r="139" spans="1:12" ht="15" thickBot="1" x14ac:dyDescent="0.3">
      <c r="A139" s="33">
        <f>A121</f>
        <v>2</v>
      </c>
      <c r="B139" s="33">
        <f>B121</f>
        <v>2</v>
      </c>
      <c r="C139" s="68" t="s">
        <v>4</v>
      </c>
      <c r="D139" s="69"/>
      <c r="E139" s="31"/>
      <c r="F139" s="32">
        <f>F128+F138</f>
        <v>835</v>
      </c>
      <c r="G139" s="32">
        <f t="shared" ref="G139" si="54">G128+G138</f>
        <v>24.540000000000003</v>
      </c>
      <c r="H139" s="32">
        <f t="shared" ref="H139" si="55">H128+H138</f>
        <v>30.99</v>
      </c>
      <c r="I139" s="32">
        <f t="shared" ref="I139" si="56">I128+I138</f>
        <v>115.75</v>
      </c>
      <c r="J139" s="32">
        <f t="shared" ref="J139:L139" si="57">J128+J138</f>
        <v>737.14</v>
      </c>
      <c r="K139" s="32"/>
      <c r="L139" s="32">
        <f t="shared" si="57"/>
        <v>52.74</v>
      </c>
    </row>
    <row r="140" spans="1:12" ht="14.4" x14ac:dyDescent="0.3">
      <c r="A140" s="20">
        <v>2</v>
      </c>
      <c r="B140" s="21">
        <v>3</v>
      </c>
      <c r="C140" s="22" t="s">
        <v>20</v>
      </c>
      <c r="D140" s="5" t="s">
        <v>21</v>
      </c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4"/>
      <c r="B147" s="17"/>
      <c r="C147" s="8"/>
      <c r="D147" s="18" t="s">
        <v>33</v>
      </c>
      <c r="E147" s="9"/>
      <c r="F147" s="19">
        <f>SUM(F140:F146)</f>
        <v>0</v>
      </c>
      <c r="G147" s="19">
        <f t="shared" ref="G147:J147" si="58">SUM(G140:G146)</f>
        <v>0</v>
      </c>
      <c r="H147" s="19">
        <f t="shared" si="58"/>
        <v>0</v>
      </c>
      <c r="I147" s="19">
        <f t="shared" si="58"/>
        <v>0</v>
      </c>
      <c r="J147" s="19">
        <f t="shared" si="58"/>
        <v>0</v>
      </c>
      <c r="K147" s="25"/>
      <c r="L147" s="19">
        <f t="shared" ref="L147" si="59">SUM(L140:L146)</f>
        <v>0</v>
      </c>
    </row>
    <row r="148" spans="1:12" ht="14.4" x14ac:dyDescent="0.3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57</v>
      </c>
      <c r="F148" s="43">
        <v>60</v>
      </c>
      <c r="G148" s="43">
        <v>0.4</v>
      </c>
      <c r="H148" s="43">
        <v>2.5099999999999998</v>
      </c>
      <c r="I148" s="43">
        <v>4.49</v>
      </c>
      <c r="J148" s="43">
        <v>46.26</v>
      </c>
      <c r="K148" s="44">
        <v>63</v>
      </c>
      <c r="L148" s="43">
        <v>12.4</v>
      </c>
    </row>
    <row r="149" spans="1:12" ht="14.4" x14ac:dyDescent="0.3">
      <c r="A149" s="23"/>
      <c r="B149" s="15"/>
      <c r="C149" s="11"/>
      <c r="D149" s="7" t="s">
        <v>27</v>
      </c>
      <c r="E149" s="50" t="s">
        <v>74</v>
      </c>
      <c r="F149" s="43">
        <v>250</v>
      </c>
      <c r="G149" s="43">
        <v>9.27</v>
      </c>
      <c r="H149" s="62">
        <v>8.64</v>
      </c>
      <c r="I149" s="43">
        <v>14.6</v>
      </c>
      <c r="J149" s="43">
        <v>143.19</v>
      </c>
      <c r="K149" s="44">
        <v>102</v>
      </c>
      <c r="L149" s="43">
        <v>27.67</v>
      </c>
    </row>
    <row r="150" spans="1:12" ht="14.4" x14ac:dyDescent="0.3">
      <c r="A150" s="23"/>
      <c r="B150" s="15"/>
      <c r="C150" s="11"/>
      <c r="D150" s="7" t="s">
        <v>28</v>
      </c>
      <c r="E150" s="42" t="s">
        <v>59</v>
      </c>
      <c r="F150" s="43">
        <v>90</v>
      </c>
      <c r="G150" s="43">
        <v>18.8</v>
      </c>
      <c r="H150" s="43">
        <v>14.1</v>
      </c>
      <c r="I150" s="59">
        <v>12.5</v>
      </c>
      <c r="J150" s="43">
        <v>181</v>
      </c>
      <c r="K150" s="44">
        <v>268</v>
      </c>
      <c r="L150" s="43">
        <v>41.6</v>
      </c>
    </row>
    <row r="151" spans="1:12" ht="14.4" x14ac:dyDescent="0.3">
      <c r="A151" s="23"/>
      <c r="B151" s="15"/>
      <c r="C151" s="11"/>
      <c r="D151" s="7" t="s">
        <v>29</v>
      </c>
      <c r="E151" s="50" t="s">
        <v>60</v>
      </c>
      <c r="F151" s="43">
        <v>150</v>
      </c>
      <c r="G151" s="43">
        <v>6.6</v>
      </c>
      <c r="H151" s="43">
        <v>7.2</v>
      </c>
      <c r="I151" s="43">
        <v>41.2</v>
      </c>
      <c r="J151" s="43">
        <v>177.3</v>
      </c>
      <c r="K151" s="44">
        <v>171</v>
      </c>
      <c r="L151" s="43">
        <v>18.600000000000001</v>
      </c>
    </row>
    <row r="152" spans="1:12" ht="14.4" x14ac:dyDescent="0.3">
      <c r="A152" s="23"/>
      <c r="B152" s="15"/>
      <c r="C152" s="11"/>
      <c r="D152" s="7" t="s">
        <v>30</v>
      </c>
      <c r="E152" s="50" t="s">
        <v>43</v>
      </c>
      <c r="F152" s="43">
        <v>200</v>
      </c>
      <c r="G152" s="43">
        <v>0.6</v>
      </c>
      <c r="H152" s="43">
        <v>0</v>
      </c>
      <c r="I152" s="43">
        <v>16.5</v>
      </c>
      <c r="J152" s="43">
        <v>128</v>
      </c>
      <c r="K152" s="44">
        <v>349</v>
      </c>
      <c r="L152" s="43">
        <v>6.76</v>
      </c>
    </row>
    <row r="153" spans="1:12" ht="14.4" x14ac:dyDescent="0.3">
      <c r="A153" s="23"/>
      <c r="B153" s="15"/>
      <c r="C153" s="11"/>
      <c r="D153" s="7" t="s">
        <v>31</v>
      </c>
      <c r="E153" s="42" t="s">
        <v>39</v>
      </c>
      <c r="F153" s="43">
        <v>30</v>
      </c>
      <c r="G153" s="62">
        <v>2.2999999999999998</v>
      </c>
      <c r="H153" s="43">
        <v>0.9</v>
      </c>
      <c r="I153" s="43">
        <v>15.8</v>
      </c>
      <c r="J153" s="43">
        <v>78.48</v>
      </c>
      <c r="K153" s="44" t="s">
        <v>41</v>
      </c>
      <c r="L153" s="43">
        <v>1.56</v>
      </c>
    </row>
    <row r="154" spans="1:12" ht="14.4" x14ac:dyDescent="0.3">
      <c r="A154" s="23"/>
      <c r="B154" s="15"/>
      <c r="C154" s="11"/>
      <c r="D154" s="7" t="s">
        <v>32</v>
      </c>
      <c r="E154" s="42" t="s">
        <v>40</v>
      </c>
      <c r="F154" s="43">
        <v>40</v>
      </c>
      <c r="G154" s="43">
        <v>2.64</v>
      </c>
      <c r="H154" s="43">
        <v>0.48</v>
      </c>
      <c r="I154" s="43">
        <v>13.36</v>
      </c>
      <c r="J154" s="43">
        <v>69.599999999999994</v>
      </c>
      <c r="K154" s="44" t="s">
        <v>41</v>
      </c>
      <c r="L154" s="43">
        <v>1.56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4"/>
      <c r="B157" s="17"/>
      <c r="C157" s="8"/>
      <c r="D157" s="18" t="s">
        <v>33</v>
      </c>
      <c r="E157" s="9"/>
      <c r="F157" s="19">
        <f>SUM(F148:F156)</f>
        <v>820</v>
      </c>
      <c r="G157" s="19">
        <f t="shared" ref="G157:J157" si="60">SUM(G148:G156)</f>
        <v>40.61</v>
      </c>
      <c r="H157" s="19">
        <f t="shared" si="60"/>
        <v>33.83</v>
      </c>
      <c r="I157" s="19">
        <f t="shared" si="60"/>
        <v>118.45</v>
      </c>
      <c r="J157" s="19">
        <f t="shared" si="60"/>
        <v>823.83</v>
      </c>
      <c r="K157" s="25"/>
      <c r="L157" s="19">
        <f t="shared" ref="L157" si="61">SUM(L148:L156)</f>
        <v>110.15000000000002</v>
      </c>
    </row>
    <row r="158" spans="1:12" ht="15" thickBot="1" x14ac:dyDescent="0.3">
      <c r="A158" s="29">
        <f>A140</f>
        <v>2</v>
      </c>
      <c r="B158" s="30">
        <f>B140</f>
        <v>3</v>
      </c>
      <c r="C158" s="68" t="s">
        <v>4</v>
      </c>
      <c r="D158" s="69"/>
      <c r="E158" s="31"/>
      <c r="F158" s="32">
        <f>F147+F157</f>
        <v>820</v>
      </c>
      <c r="G158" s="32">
        <f t="shared" ref="G158" si="62">G147+G157</f>
        <v>40.61</v>
      </c>
      <c r="H158" s="32">
        <f t="shared" ref="H158" si="63">H147+H157</f>
        <v>33.83</v>
      </c>
      <c r="I158" s="32">
        <f t="shared" ref="I158" si="64">I147+I157</f>
        <v>118.45</v>
      </c>
      <c r="J158" s="32">
        <f t="shared" ref="J158:L158" si="65">J147+J157</f>
        <v>823.83</v>
      </c>
      <c r="K158" s="32"/>
      <c r="L158" s="32">
        <f t="shared" si="65"/>
        <v>110.15000000000002</v>
      </c>
    </row>
    <row r="159" spans="1:12" ht="14.4" x14ac:dyDescent="0.3">
      <c r="A159" s="20">
        <v>2</v>
      </c>
      <c r="B159" s="21">
        <v>4</v>
      </c>
      <c r="C159" s="22" t="s">
        <v>20</v>
      </c>
      <c r="D159" s="5" t="s">
        <v>21</v>
      </c>
      <c r="E159" s="39"/>
      <c r="F159" s="40"/>
      <c r="G159" s="40"/>
      <c r="H159" s="40"/>
      <c r="I159" s="40"/>
      <c r="J159" s="40"/>
      <c r="K159" s="41"/>
      <c r="L159" s="40"/>
    </row>
    <row r="160" spans="1:12" ht="14.4" x14ac:dyDescent="0.3">
      <c r="A160" s="23"/>
      <c r="B160" s="15"/>
      <c r="C160" s="11"/>
      <c r="D160" s="6"/>
      <c r="E160" s="42"/>
      <c r="F160" s="54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62"/>
      <c r="H162" s="61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4"/>
      <c r="B166" s="17"/>
      <c r="C166" s="8"/>
      <c r="D166" s="18" t="s">
        <v>33</v>
      </c>
      <c r="E166" s="9"/>
      <c r="F166" s="19">
        <f>SUM(F159:F165)</f>
        <v>0</v>
      </c>
      <c r="G166" s="19">
        <f>SUM(G159:G165)</f>
        <v>0</v>
      </c>
      <c r="H166" s="19">
        <f t="shared" ref="H166:J166" si="66">SUM(H159:H165)</f>
        <v>0</v>
      </c>
      <c r="I166" s="19">
        <f t="shared" si="66"/>
        <v>0</v>
      </c>
      <c r="J166" s="19">
        <f t="shared" si="66"/>
        <v>0</v>
      </c>
      <c r="K166" s="25"/>
      <c r="L166" s="19">
        <f t="shared" ref="L166" si="67">SUM(L159:L165)</f>
        <v>0</v>
      </c>
    </row>
    <row r="167" spans="1:12" ht="15" thickBot="1" x14ac:dyDescent="0.3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50" t="s">
        <v>66</v>
      </c>
      <c r="F167" s="43">
        <v>60</v>
      </c>
      <c r="G167" s="43">
        <v>1.25</v>
      </c>
      <c r="H167" s="43">
        <v>5.48</v>
      </c>
      <c r="I167" s="43">
        <v>8.6999999999999993</v>
      </c>
      <c r="J167" s="43">
        <v>89.08</v>
      </c>
      <c r="K167" s="44">
        <v>73</v>
      </c>
      <c r="L167" s="55">
        <v>5.28</v>
      </c>
    </row>
    <row r="168" spans="1:12" ht="14.4" x14ac:dyDescent="0.3">
      <c r="A168" s="23"/>
      <c r="B168" s="15"/>
      <c r="C168" s="11"/>
      <c r="D168" s="7" t="s">
        <v>27</v>
      </c>
      <c r="E168" s="50" t="s">
        <v>75</v>
      </c>
      <c r="F168" s="61">
        <v>260</v>
      </c>
      <c r="G168" s="43">
        <v>1.81</v>
      </c>
      <c r="H168" s="62">
        <v>4.91</v>
      </c>
      <c r="I168" s="43">
        <v>125.25</v>
      </c>
      <c r="J168" s="43">
        <v>102.5</v>
      </c>
      <c r="K168" s="44">
        <v>82</v>
      </c>
      <c r="L168" s="43">
        <v>33.4</v>
      </c>
    </row>
    <row r="169" spans="1:12" ht="14.4" x14ac:dyDescent="0.3">
      <c r="A169" s="23"/>
      <c r="B169" s="15"/>
      <c r="C169" s="11"/>
      <c r="D169" s="7" t="s">
        <v>28</v>
      </c>
      <c r="E169" s="50" t="s">
        <v>77</v>
      </c>
      <c r="F169" s="43">
        <v>90</v>
      </c>
      <c r="G169" s="43">
        <v>18.8</v>
      </c>
      <c r="H169" s="62">
        <v>14.1</v>
      </c>
      <c r="I169" s="43">
        <v>12.5</v>
      </c>
      <c r="J169" s="43">
        <v>191</v>
      </c>
      <c r="K169" s="44">
        <v>268</v>
      </c>
      <c r="L169" s="43">
        <v>41.6</v>
      </c>
    </row>
    <row r="170" spans="1:12" ht="14.4" x14ac:dyDescent="0.3">
      <c r="A170" s="23"/>
      <c r="B170" s="15"/>
      <c r="C170" s="11"/>
      <c r="D170" s="7" t="s">
        <v>29</v>
      </c>
      <c r="E170" s="50" t="s">
        <v>63</v>
      </c>
      <c r="F170" s="43">
        <v>150</v>
      </c>
      <c r="G170" s="43">
        <v>5.8</v>
      </c>
      <c r="H170" s="43">
        <v>0.08</v>
      </c>
      <c r="I170" s="43">
        <v>31</v>
      </c>
      <c r="J170" s="43">
        <v>155</v>
      </c>
      <c r="K170" s="64" t="s">
        <v>76</v>
      </c>
      <c r="L170" s="43">
        <v>10.4</v>
      </c>
    </row>
    <row r="171" spans="1:12" ht="14.4" x14ac:dyDescent="0.3">
      <c r="A171" s="23"/>
      <c r="B171" s="15"/>
      <c r="C171" s="11"/>
      <c r="D171" s="7" t="s">
        <v>30</v>
      </c>
      <c r="E171" s="50" t="s">
        <v>43</v>
      </c>
      <c r="F171" s="43">
        <v>200</v>
      </c>
      <c r="G171" s="43">
        <v>0.6</v>
      </c>
      <c r="H171" s="43">
        <v>0</v>
      </c>
      <c r="I171" s="43">
        <v>16.5</v>
      </c>
      <c r="J171" s="43">
        <v>128</v>
      </c>
      <c r="K171" s="44">
        <v>349</v>
      </c>
      <c r="L171" s="43">
        <v>6.76</v>
      </c>
    </row>
    <row r="172" spans="1:12" ht="14.4" x14ac:dyDescent="0.3">
      <c r="A172" s="23"/>
      <c r="B172" s="15"/>
      <c r="C172" s="11"/>
      <c r="D172" s="7" t="s">
        <v>31</v>
      </c>
      <c r="E172" s="42" t="s">
        <v>39</v>
      </c>
      <c r="F172" s="43">
        <v>30</v>
      </c>
      <c r="G172" s="62">
        <v>2.2999999999999998</v>
      </c>
      <c r="H172" s="43">
        <v>0.9</v>
      </c>
      <c r="I172" s="43">
        <v>15.8</v>
      </c>
      <c r="J172" s="43">
        <v>78.48</v>
      </c>
      <c r="K172" s="44" t="s">
        <v>41</v>
      </c>
      <c r="L172" s="43">
        <v>1.56</v>
      </c>
    </row>
    <row r="173" spans="1:12" ht="14.4" x14ac:dyDescent="0.3">
      <c r="A173" s="23"/>
      <c r="B173" s="15"/>
      <c r="C173" s="11"/>
      <c r="D173" s="7" t="s">
        <v>32</v>
      </c>
      <c r="E173" s="42" t="s">
        <v>40</v>
      </c>
      <c r="F173" s="43">
        <v>40</v>
      </c>
      <c r="G173" s="43">
        <v>2.64</v>
      </c>
      <c r="H173" s="43">
        <v>0.48</v>
      </c>
      <c r="I173" s="43">
        <v>13.36</v>
      </c>
      <c r="J173" s="43">
        <v>69.599999999999994</v>
      </c>
      <c r="K173" s="44" t="s">
        <v>41</v>
      </c>
      <c r="L173" s="43">
        <v>1.56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4"/>
      <c r="B176" s="17"/>
      <c r="C176" s="8"/>
      <c r="D176" s="18" t="s">
        <v>33</v>
      </c>
      <c r="E176" s="9"/>
      <c r="F176" s="19">
        <f>SUM(F167:F175)</f>
        <v>830</v>
      </c>
      <c r="G176" s="19">
        <f>SUM(G167:G175)</f>
        <v>33.200000000000003</v>
      </c>
      <c r="H176" s="19">
        <f>SUM(H167:H175)</f>
        <v>25.95</v>
      </c>
      <c r="I176" s="19">
        <f>SUM(I167:I175)</f>
        <v>223.11</v>
      </c>
      <c r="J176" s="19">
        <f>SUM(J167:J175)</f>
        <v>813.66</v>
      </c>
      <c r="K176" s="25"/>
      <c r="L176" s="19">
        <f>SUM(L167:L175)</f>
        <v>100.56000000000002</v>
      </c>
    </row>
    <row r="177" spans="1:12" ht="15" thickBot="1" x14ac:dyDescent="0.3">
      <c r="A177" s="29">
        <f>A159</f>
        <v>2</v>
      </c>
      <c r="B177" s="30">
        <f>B159</f>
        <v>4</v>
      </c>
      <c r="C177" s="68" t="s">
        <v>4</v>
      </c>
      <c r="D177" s="69"/>
      <c r="E177" s="31"/>
      <c r="F177" s="32">
        <f>F166+F176</f>
        <v>830</v>
      </c>
      <c r="G177" s="32">
        <f>G166+G176</f>
        <v>33.200000000000003</v>
      </c>
      <c r="H177" s="32">
        <f>H166+H176</f>
        <v>25.95</v>
      </c>
      <c r="I177" s="32">
        <f>I166+I176</f>
        <v>223.11</v>
      </c>
      <c r="J177" s="32">
        <f>J166+J176</f>
        <v>813.66</v>
      </c>
      <c r="K177" s="32"/>
      <c r="L177" s="32">
        <f>L166+L176</f>
        <v>100.56000000000002</v>
      </c>
    </row>
    <row r="178" spans="1:12" ht="14.4" x14ac:dyDescent="0.3">
      <c r="A178" s="20">
        <v>2</v>
      </c>
      <c r="B178" s="21">
        <v>5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4.4" x14ac:dyDescent="0.3">
      <c r="A179" s="23"/>
      <c r="B179" s="15"/>
      <c r="C179" s="11"/>
      <c r="D179" s="6"/>
      <c r="E179" s="42"/>
      <c r="F179" s="52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3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68">SUM(G178:G184)</f>
        <v>0</v>
      </c>
      <c r="H185" s="19">
        <f t="shared" si="68"/>
        <v>0</v>
      </c>
      <c r="I185" s="19">
        <f t="shared" si="68"/>
        <v>0</v>
      </c>
      <c r="J185" s="19">
        <f t="shared" si="68"/>
        <v>0</v>
      </c>
      <c r="K185" s="25"/>
      <c r="L185" s="19">
        <f t="shared" ref="L185" si="69">SUM(L178:L184)</f>
        <v>0</v>
      </c>
    </row>
    <row r="186" spans="1:12" ht="15" thickBot="1" x14ac:dyDescent="0.3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50" t="s">
        <v>67</v>
      </c>
      <c r="F186" s="43">
        <v>60</v>
      </c>
      <c r="G186" s="43">
        <v>0.1</v>
      </c>
      <c r="H186" s="43">
        <v>2.5099999999999998</v>
      </c>
      <c r="I186" s="43">
        <v>4.49</v>
      </c>
      <c r="J186" s="43">
        <v>46.26</v>
      </c>
      <c r="K186" s="44">
        <v>53</v>
      </c>
      <c r="L186" s="55">
        <v>5.12</v>
      </c>
    </row>
    <row r="187" spans="1:12" ht="14.4" x14ac:dyDescent="0.3">
      <c r="A187" s="23"/>
      <c r="B187" s="15"/>
      <c r="C187" s="11"/>
      <c r="D187" s="7" t="s">
        <v>27</v>
      </c>
      <c r="E187" s="42" t="s">
        <v>53</v>
      </c>
      <c r="F187" s="61">
        <v>275</v>
      </c>
      <c r="G187" s="62">
        <v>7.29</v>
      </c>
      <c r="H187" s="43">
        <v>5.7</v>
      </c>
      <c r="I187" s="43">
        <v>13.5</v>
      </c>
      <c r="J187" s="43">
        <v>178.5</v>
      </c>
      <c r="K187" s="64" t="s">
        <v>78</v>
      </c>
      <c r="L187" s="43">
        <v>23.38</v>
      </c>
    </row>
    <row r="188" spans="1:12" ht="14.4" x14ac:dyDescent="0.3">
      <c r="A188" s="23"/>
      <c r="B188" s="15"/>
      <c r="C188" s="11"/>
      <c r="D188" s="7" t="s">
        <v>28</v>
      </c>
      <c r="E188" s="42" t="s">
        <v>48</v>
      </c>
      <c r="F188" s="61">
        <v>310</v>
      </c>
      <c r="G188" s="43">
        <v>27.53</v>
      </c>
      <c r="H188" s="43">
        <v>7.47</v>
      </c>
      <c r="I188" s="43">
        <v>21.95</v>
      </c>
      <c r="J188" s="43">
        <v>265</v>
      </c>
      <c r="K188" s="44">
        <v>259</v>
      </c>
      <c r="L188" s="56">
        <v>43.8</v>
      </c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 t="s">
        <v>51</v>
      </c>
      <c r="F190" s="43">
        <v>200</v>
      </c>
      <c r="G190" s="43">
        <v>0.4</v>
      </c>
      <c r="H190" s="43">
        <v>0.2</v>
      </c>
      <c r="I190" s="43">
        <v>15.72</v>
      </c>
      <c r="J190" s="43">
        <v>75.760000000000005</v>
      </c>
      <c r="K190" s="44">
        <v>388</v>
      </c>
      <c r="L190" s="43">
        <v>7.5</v>
      </c>
    </row>
    <row r="191" spans="1:12" ht="14.4" x14ac:dyDescent="0.3">
      <c r="A191" s="23"/>
      <c r="B191" s="15"/>
      <c r="C191" s="11"/>
      <c r="D191" s="7" t="s">
        <v>31</v>
      </c>
      <c r="E191" s="42" t="s">
        <v>39</v>
      </c>
      <c r="F191" s="43">
        <v>30</v>
      </c>
      <c r="G191" s="62">
        <v>2.2999999999999998</v>
      </c>
      <c r="H191" s="43">
        <v>0.9</v>
      </c>
      <c r="I191" s="43">
        <v>15.8</v>
      </c>
      <c r="J191" s="43">
        <v>78.48</v>
      </c>
      <c r="K191" s="44" t="s">
        <v>41</v>
      </c>
      <c r="L191" s="43">
        <v>1.56</v>
      </c>
    </row>
    <row r="192" spans="1:12" ht="14.4" x14ac:dyDescent="0.3">
      <c r="A192" s="23"/>
      <c r="B192" s="15"/>
      <c r="C192" s="11"/>
      <c r="D192" s="7" t="s">
        <v>32</v>
      </c>
      <c r="E192" s="42" t="s">
        <v>40</v>
      </c>
      <c r="F192" s="43">
        <v>40</v>
      </c>
      <c r="G192" s="43">
        <v>2.64</v>
      </c>
      <c r="H192" s="43">
        <v>0.48</v>
      </c>
      <c r="I192" s="43">
        <v>13.36</v>
      </c>
      <c r="J192" s="43">
        <v>69.599999999999994</v>
      </c>
      <c r="K192" s="44" t="s">
        <v>41</v>
      </c>
      <c r="L192" s="43">
        <v>1.56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4"/>
      <c r="B195" s="17"/>
      <c r="C195" s="8"/>
      <c r="D195" s="18" t="s">
        <v>33</v>
      </c>
      <c r="E195" s="9"/>
      <c r="F195" s="19">
        <f>SUM(F186:F194)</f>
        <v>915</v>
      </c>
      <c r="G195" s="19">
        <f t="shared" ref="G195:J195" si="70">SUM(G186:G194)</f>
        <v>40.26</v>
      </c>
      <c r="H195" s="19">
        <f t="shared" si="70"/>
        <v>17.259999999999998</v>
      </c>
      <c r="I195" s="19">
        <f t="shared" si="70"/>
        <v>84.82</v>
      </c>
      <c r="J195" s="19">
        <f t="shared" si="70"/>
        <v>713.6</v>
      </c>
      <c r="K195" s="25"/>
      <c r="L195" s="19">
        <f t="shared" ref="L195" si="71">SUM(L186:L194)</f>
        <v>82.92</v>
      </c>
    </row>
    <row r="196" spans="1:12" ht="15" thickBot="1" x14ac:dyDescent="0.3">
      <c r="A196" s="29">
        <f>A178</f>
        <v>2</v>
      </c>
      <c r="B196" s="30">
        <f>B178</f>
        <v>5</v>
      </c>
      <c r="C196" s="68" t="s">
        <v>4</v>
      </c>
      <c r="D196" s="69"/>
      <c r="E196" s="31"/>
      <c r="F196" s="32">
        <f>F185+F195</f>
        <v>915</v>
      </c>
      <c r="G196" s="32">
        <f t="shared" ref="G196" si="72">G185+G195</f>
        <v>40.26</v>
      </c>
      <c r="H196" s="32">
        <f t="shared" ref="H196" si="73">H185+H195</f>
        <v>17.259999999999998</v>
      </c>
      <c r="I196" s="32">
        <f t="shared" ref="I196" si="74">I185+I195</f>
        <v>84.82</v>
      </c>
      <c r="J196" s="32">
        <f t="shared" ref="J196:L196" si="75">J185+J195</f>
        <v>713.6</v>
      </c>
      <c r="K196" s="32"/>
      <c r="L196" s="32">
        <f t="shared" si="75"/>
        <v>82.92</v>
      </c>
    </row>
    <row r="197" spans="1:12" ht="13.8" thickBot="1" x14ac:dyDescent="0.3">
      <c r="A197" s="27"/>
      <c r="B197" s="28"/>
      <c r="C197" s="70" t="s">
        <v>5</v>
      </c>
      <c r="D197" s="70"/>
      <c r="E197" s="70"/>
      <c r="F197" s="34">
        <f>(F25+F44+F63+F82+F101+F120+F139+F158+F177+F196)/(IF(F25=0,0,1)+IF(F44=0,0,1)+IF(F63=0,0,1)+IF(F82=0,0,1)+IF(F101=0,0,1)+IF(F120=0,0,1)+IF(F139=0,0,1)+IF(F158=0,0,1)+IF(F177=0,0,1)+IF(F196=0,0,1))</f>
        <v>852</v>
      </c>
      <c r="G197" s="34">
        <f>(G25+G44+G63+G82+G101+G120+G139+G158+G177+G196)/(IF(G25=0,0,1)+IF(G44=0,0,1)+IF(G63=0,0,1)+IF(G82=0,0,1)+IF(G101=0,0,1)+IF(G120=0,0,1)+IF(G139=0,0,1)+IF(G158=0,0,1)+IF(G177=0,0,1)+IF(G196=0,0,1))</f>
        <v>32.185000000000002</v>
      </c>
      <c r="H197" s="34">
        <f>(H25+H44+H63+H82+H101+H120+H139+H158+H177+H196)/(IF(H25=0,0,1)+IF(H44=0,0,1)+IF(H63=0,0,1)+IF(H82=0,0,1)+IF(H101=0,0,1)+IF(H120=0,0,1)+IF(H139=0,0,1)+IF(H158=0,0,1)+IF(H177=0,0,1)+IF(H196=0,0,1))</f>
        <v>24.405999999999999</v>
      </c>
      <c r="I197" s="34">
        <f>(I25+I44+I63+I82+I101+I120+I139+I158+I177+I196)/(IF(I25=0,0,1)+IF(I44=0,0,1)+IF(I63=0,0,1)+IF(I82=0,0,1)+IF(I101=0,0,1)+IF(I120=0,0,1)+IF(I139=0,0,1)+IF(I158=0,0,1)+IF(I177=0,0,1)+IF(I196=0,0,1))</f>
        <v>123.247</v>
      </c>
      <c r="J197" s="34">
        <f>(J25+J44+J63+J82+J101+J120+J139+J158+J177+J196)/(IF(J25=0,0,1)+IF(J44=0,0,1)+IF(J63=0,0,1)+IF(J82=0,0,1)+IF(J101=0,0,1)+IF(J120=0,0,1)+IF(J139=0,0,1)+IF(J158=0,0,1)+IF(J177=0,0,1)+IF(J196=0,0,1))</f>
        <v>762.40199999999993</v>
      </c>
      <c r="K197" s="34"/>
      <c r="L197" s="34">
        <f>(L25+L44+L63+L82+L101+L120+L139+L158+L177+L196)/(IF(L25=0,0,1)+IF(L44=0,0,1)+IF(L63=0,0,1)+IF(L82=0,0,1)+IF(L101=0,0,1)+IF(L120=0,0,1)+IF(L139=0,0,1)+IF(L158=0,0,1)+IF(L177=0,0,1)+IF(L196=0,0,1))</f>
        <v>83.575999999999993</v>
      </c>
    </row>
  </sheetData>
  <mergeCells count="14"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SOLAN.su</cp:lastModifiedBy>
  <dcterms:created xsi:type="dcterms:W3CDTF">2022-05-16T14:23:56Z</dcterms:created>
  <dcterms:modified xsi:type="dcterms:W3CDTF">2025-01-23T16:45:39Z</dcterms:modified>
  <cp:contentStatus/>
</cp:coreProperties>
</file>