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J195" l="1"/>
  <c r="I195"/>
  <c r="G195"/>
  <c r="F195"/>
  <c r="H176"/>
  <c r="J176"/>
  <c r="F176"/>
  <c r="L119"/>
  <c r="L62"/>
  <c r="L100"/>
  <c r="H195"/>
  <c r="H24"/>
  <c r="H100"/>
  <c r="L43"/>
  <c r="H157"/>
  <c r="J157"/>
  <c r="I157"/>
  <c r="F157"/>
  <c r="I138"/>
  <c r="G138"/>
  <c r="H138"/>
  <c r="J138"/>
  <c r="F138"/>
  <c r="H119"/>
  <c r="J119"/>
  <c r="G119"/>
  <c r="I119"/>
  <c r="G100"/>
  <c r="I81"/>
  <c r="F81"/>
  <c r="J81"/>
  <c r="G81"/>
  <c r="H81"/>
  <c r="I62"/>
  <c r="F62"/>
  <c r="G43"/>
  <c r="J43"/>
  <c r="F43"/>
  <c r="G24"/>
  <c r="L196" l="1"/>
  <c r="H196"/>
  <c r="I196"/>
  <c r="J196"/>
  <c r="F196"/>
  <c r="G196"/>
</calcChain>
</file>

<file path=xl/sharedStrings.xml><?xml version="1.0" encoding="utf-8"?>
<sst xmlns="http://schemas.openxmlformats.org/spreadsheetml/2006/main" count="384" uniqueCount="146">
  <si>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</si>
  <si>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</si>
  <si>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</si>
  <si>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</si>
  <si>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</si>
  <si>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</si>
  <si>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</si>
  <si>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</si>
  <si>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</si>
  <si>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</si>
  <si>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</si>
  <si>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</si>
  <si>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</si>
  <si>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</si>
  <si>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</si>
  <si>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</si>
  <si>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</si>
  <si>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</si>
  <si>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</si>
  <si>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</si>
  <si>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</si>
  <si>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</si>
  <si>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</si>
  <si>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</si>
  <si>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</si>
  <si>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</si>
  <si>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</si>
  <si>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</si>
  <si>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</si>
  <si>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</si>
  <si>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</si>
  <si>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</si>
  <si>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</si>
  <si>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</si>
  <si>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</si>
  <si>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</si>
  <si>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</si>
  <si>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</si>
  <si>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</si>
  <si>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риса и пшена</t>
  </si>
  <si>
    <t>Бутерброд с маслом</t>
  </si>
  <si>
    <t>Чай с сахаром</t>
  </si>
  <si>
    <t>40/10</t>
  </si>
  <si>
    <t>Салат из моркови с курагой т/о</t>
  </si>
  <si>
    <t>Суп из овощей с бобовыми м/к бульон</t>
  </si>
  <si>
    <t>Котлета мясная говяжья</t>
  </si>
  <si>
    <t>Каша рассыпчатая гречневая</t>
  </si>
  <si>
    <t>Компот из сухофруктов</t>
  </si>
  <si>
    <t>Хлеб пшеничный</t>
  </si>
  <si>
    <t>Хлеб ржано-пшеничный</t>
  </si>
  <si>
    <t>18.80</t>
  </si>
  <si>
    <t>41.20</t>
  </si>
  <si>
    <t>ПР</t>
  </si>
  <si>
    <t>Сырники со сгущенным молоком</t>
  </si>
  <si>
    <t xml:space="preserve">    260/40</t>
  </si>
  <si>
    <t>35 ,90</t>
  </si>
  <si>
    <t>423.80</t>
  </si>
  <si>
    <t>2.100</t>
  </si>
  <si>
    <t>Салат из свеклы и зел.горошком т\о</t>
  </si>
  <si>
    <t>Борщ на мясном бульоне с капустой и картофелем со сметаной</t>
  </si>
  <si>
    <t xml:space="preserve">Птица запеченная </t>
  </si>
  <si>
    <t>Макаронные изделия отварные</t>
  </si>
  <si>
    <t>Компот из смеси сухофруктов</t>
  </si>
  <si>
    <t>4 49</t>
  </si>
  <si>
    <t>15.80</t>
  </si>
  <si>
    <t>78.48</t>
  </si>
  <si>
    <t>0.48</t>
  </si>
  <si>
    <t>69.60</t>
  </si>
  <si>
    <t>2.300</t>
  </si>
  <si>
    <t>Каша молочная манная</t>
  </si>
  <si>
    <t>82 •</t>
  </si>
  <si>
    <t>202-203</t>
  </si>
  <si>
    <t>Салат из припущенной моркови с раст.маслом</t>
  </si>
  <si>
    <t>Суп картофельный с крупой (пшено) на м/к</t>
  </si>
  <si>
    <t>Картофель тушенный с луком</t>
  </si>
  <si>
    <t>Котлета рыбная</t>
  </si>
  <si>
    <t>35.6</t>
  </si>
  <si>
    <t>16.50</t>
  </si>
  <si>
    <t>128.00</t>
  </si>
  <si>
    <t>Оладьи с повидлом</t>
  </si>
  <si>
    <t>270/30</t>
  </si>
  <si>
    <t>Икра кабачковая т/о</t>
  </si>
  <si>
    <t>Суп лапша на курином бульоне</t>
  </si>
  <si>
    <t>Жаркое по домашнему</t>
  </si>
  <si>
    <t>1/150/90</t>
  </si>
  <si>
    <t>Хлеб ржа нс-пшеничный</t>
  </si>
  <si>
    <t>0.90</t>
  </si>
  <si>
    <t>113-114</t>
  </si>
  <si>
    <t>Каша молочная пшеничная</t>
  </si>
  <si>
    <t>Бутерброд с маслом и сыром</t>
  </si>
  <si>
    <t>35/10/20</t>
  </si>
  <si>
    <t>3.900</t>
  </si>
  <si>
    <t>Щи из свежей капусты со сметаной ла м\к бульоне</t>
  </si>
  <si>
    <t>1/200/10</t>
  </si>
  <si>
    <t>Рыба тушенная с овощами</t>
  </si>
  <si>
    <t>Каша рассыпчатая, перловая</t>
  </si>
  <si>
    <t>13.85</t>
  </si>
  <si>
    <t>0.60</t>
  </si>
  <si>
    <t>0.43</t>
  </si>
  <si>
    <t>13.36</t>
  </si>
  <si>
    <t>302-171</t>
  </si>
  <si>
    <t>Салат из моркови с растительным маслом т/о</t>
  </si>
  <si>
    <t>Суп картофельный с клецками на м/к бульоне</t>
  </si>
  <si>
    <t>200/50</t>
  </si>
  <si>
    <t>Ленивые голубцы</t>
  </si>
  <si>
    <t>Напиток из шиповника</t>
  </si>
  <si>
    <t>0.2</t>
  </si>
  <si>
    <t>16.77</t>
  </si>
  <si>
    <t>108-109</t>
  </si>
  <si>
    <t>2.640</t>
  </si>
  <si>
    <t>260/40</t>
  </si>
  <si>
    <t>Рассольник Ленинградский на курином бульоне</t>
  </si>
  <si>
    <t xml:space="preserve"> 200/25</t>
  </si>
  <si>
    <t>Ппов из курицы</t>
  </si>
  <si>
    <t>Суп с бобовыми на мясном бульоне</t>
  </si>
  <si>
    <t>Каша гречневая с подливом</t>
  </si>
  <si>
    <t>16.33</t>
  </si>
  <si>
    <t>7848I</t>
  </si>
  <si>
    <t>5.280</t>
  </si>
  <si>
    <t>30\10\20</t>
  </si>
  <si>
    <t>Икра из кабачков т/о</t>
  </si>
  <si>
    <t>Борщ с капустой на мясном бульоне со сметаной</t>
  </si>
  <si>
    <t xml:space="preserve"> 200/10</t>
  </si>
  <si>
    <t>Компот из с/ф</t>
  </si>
  <si>
    <t>102.50</t>
  </si>
  <si>
    <t>0.08</t>
  </si>
  <si>
    <t>0.00</t>
  </si>
  <si>
    <t>202/203</t>
  </si>
  <si>
    <t>10.910</t>
  </si>
  <si>
    <t>14.100</t>
  </si>
  <si>
    <t>30.100</t>
  </si>
  <si>
    <t>277.50</t>
  </si>
  <si>
    <t>Салат из свеклы с горошком т/о</t>
  </si>
  <si>
    <t>Суп картофельный с мясными фрикадельками</t>
  </si>
  <si>
    <t>200/25</t>
  </si>
  <si>
    <t>Жаркое по-домашнему</t>
  </si>
  <si>
    <t>0.10</t>
  </si>
  <si>
    <t>27.53</t>
  </si>
  <si>
    <t>104/105</t>
  </si>
  <si>
    <t>5.700</t>
  </si>
  <si>
    <t>5.490</t>
  </si>
  <si>
    <t>1.750</t>
  </si>
  <si>
    <t>12.500</t>
  </si>
  <si>
    <t>руководитель</t>
  </si>
  <si>
    <t>Губанова И.М</t>
  </si>
  <si>
    <t xml:space="preserve">СОШ с. Калининское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</si>
</sst>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145</v>
      </c>
      <c r="D1" s="60"/>
      <c r="E1" s="60"/>
      <c r="F1" s="12" t="s">
        <v>16</v>
      </c>
      <c r="G1" s="2" t="s">
        <v>17</v>
      </c>
      <c r="H1" s="61" t="s">
        <v>143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144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16.600000000000001</v>
      </c>
      <c r="H6" s="40">
        <v>10.1</v>
      </c>
      <c r="I6" s="40">
        <v>30.8</v>
      </c>
      <c r="J6" s="40">
        <v>230.1</v>
      </c>
      <c r="K6" s="41">
        <v>8</v>
      </c>
      <c r="L6" s="40"/>
    </row>
    <row r="7" spans="1:12" ht="15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2.2400000000000002</v>
      </c>
      <c r="H8" s="43">
        <v>2.1</v>
      </c>
      <c r="I8" s="43">
        <v>15.9</v>
      </c>
      <c r="J8" s="43">
        <v>100.6</v>
      </c>
      <c r="K8" s="44">
        <v>16</v>
      </c>
      <c r="L8" s="43"/>
    </row>
    <row r="9" spans="1:12" ht="15">
      <c r="A9" s="23"/>
      <c r="B9" s="15"/>
      <c r="C9" s="11"/>
      <c r="D9" s="7" t="s">
        <v>23</v>
      </c>
      <c r="E9" s="50" t="s">
        <v>40</v>
      </c>
      <c r="F9" s="43" t="s">
        <v>42</v>
      </c>
      <c r="G9" s="43">
        <v>6.44</v>
      </c>
      <c r="H9" s="43">
        <v>17.5</v>
      </c>
      <c r="I9" s="43">
        <v>39.56</v>
      </c>
      <c r="J9" s="43">
        <v>225</v>
      </c>
      <c r="K9" s="44">
        <v>14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25.280000000000005</v>
      </c>
      <c r="H13" s="19">
        <f t="shared" si="0"/>
        <v>29.7</v>
      </c>
      <c r="I13" s="19">
        <f t="shared" si="0"/>
        <v>86.26</v>
      </c>
      <c r="J13" s="19">
        <f t="shared" si="0"/>
        <v>555.70000000000005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0.85</v>
      </c>
      <c r="H14" s="43">
        <v>3.05</v>
      </c>
      <c r="I14" s="43">
        <v>5.0199999999999996</v>
      </c>
      <c r="J14" s="43">
        <v>52.44</v>
      </c>
      <c r="K14" s="44">
        <v>76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9.27</v>
      </c>
      <c r="H15" s="43">
        <v>8.64</v>
      </c>
      <c r="I15" s="43">
        <v>14.6</v>
      </c>
      <c r="J15" s="43">
        <v>173.96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 t="s">
        <v>50</v>
      </c>
      <c r="H16" s="43">
        <v>14.106999999999999</v>
      </c>
      <c r="I16" s="51" t="s">
        <v>142</v>
      </c>
      <c r="J16" s="43">
        <v>191</v>
      </c>
      <c r="K16" s="44">
        <v>268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6.6</v>
      </c>
      <c r="H17" s="43">
        <v>7.2</v>
      </c>
      <c r="I17" s="43" t="s">
        <v>51</v>
      </c>
      <c r="J17" s="43">
        <v>227.3</v>
      </c>
      <c r="K17" s="44">
        <v>171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</v>
      </c>
      <c r="H18" s="43">
        <v>0</v>
      </c>
      <c r="I18" s="43">
        <v>16.5</v>
      </c>
      <c r="J18" s="43">
        <v>128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0.9</v>
      </c>
      <c r="I19" s="43">
        <v>15.8</v>
      </c>
      <c r="J19" s="43">
        <v>78.48</v>
      </c>
      <c r="K19" s="44" t="s">
        <v>52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 t="s">
        <v>52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22.26</v>
      </c>
      <c r="H23" s="19">
        <f t="shared" si="2"/>
        <v>34.376999999999995</v>
      </c>
      <c r="I23" s="19">
        <f t="shared" si="2"/>
        <v>65.28</v>
      </c>
      <c r="J23" s="19">
        <f t="shared" si="2"/>
        <v>920.78000000000009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1220</v>
      </c>
      <c r="G24" s="32">
        <f t="shared" ref="G24:J24" si="4">G13+G23</f>
        <v>47.540000000000006</v>
      </c>
      <c r="H24" s="32">
        <f t="shared" si="4"/>
        <v>64.076999999999998</v>
      </c>
      <c r="I24" s="32">
        <f t="shared" si="4"/>
        <v>151.54000000000002</v>
      </c>
      <c r="J24" s="32">
        <f t="shared" si="4"/>
        <v>1476.48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 t="s">
        <v>54</v>
      </c>
      <c r="G25" s="40" t="s">
        <v>55</v>
      </c>
      <c r="H25" s="40">
        <v>29.51</v>
      </c>
      <c r="I25" s="40">
        <v>67.7</v>
      </c>
      <c r="J25" s="40" t="s">
        <v>56</v>
      </c>
      <c r="K25" s="41">
        <v>219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52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2.2400000000000002</v>
      </c>
      <c r="H27" s="53" t="s">
        <v>57</v>
      </c>
      <c r="I27" s="43">
        <v>15.9</v>
      </c>
      <c r="J27" s="43">
        <v>100.6</v>
      </c>
      <c r="K27" s="44">
        <v>16</v>
      </c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2.2400000000000002</v>
      </c>
      <c r="H32" s="19">
        <f t="shared" ref="H32" si="7">SUM(H25:H31)</f>
        <v>29.51</v>
      </c>
      <c r="I32" s="19">
        <f t="shared" ref="I32" si="8">SUM(I25:I31)</f>
        <v>83.600000000000009</v>
      </c>
      <c r="J32" s="19">
        <f t="shared" ref="J32:L32" si="9">SUM(J25:J31)</f>
        <v>100.6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0.1</v>
      </c>
      <c r="H33" s="43">
        <v>2.5099999999999998</v>
      </c>
      <c r="I33" s="43" t="s">
        <v>63</v>
      </c>
      <c r="J33" s="43">
        <v>46.26</v>
      </c>
      <c r="K33" s="44">
        <v>53</v>
      </c>
      <c r="L33" s="43"/>
    </row>
    <row r="34" spans="1:12" ht="25.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1.81</v>
      </c>
      <c r="H34" s="43">
        <v>4.91</v>
      </c>
      <c r="I34" s="43">
        <v>125.25</v>
      </c>
      <c r="J34" s="43">
        <v>102.5</v>
      </c>
      <c r="K34" s="44" t="s">
        <v>70</v>
      </c>
      <c r="L34" s="43"/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293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5.8</v>
      </c>
      <c r="H36" s="43">
        <v>0.08</v>
      </c>
      <c r="I36" s="43">
        <v>31</v>
      </c>
      <c r="J36" s="43">
        <v>155</v>
      </c>
      <c r="K36" s="44" t="s">
        <v>71</v>
      </c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0.6</v>
      </c>
      <c r="H37" s="43">
        <v>0</v>
      </c>
      <c r="I37" s="43">
        <v>16.5</v>
      </c>
      <c r="J37" s="43">
        <v>128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54" t="s">
        <v>68</v>
      </c>
      <c r="H38" s="43">
        <v>0.9</v>
      </c>
      <c r="I38" s="43" t="s">
        <v>64</v>
      </c>
      <c r="J38" s="43" t="s">
        <v>65</v>
      </c>
      <c r="K38" s="44" t="s">
        <v>52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2.64</v>
      </c>
      <c r="H39" s="43" t="s">
        <v>66</v>
      </c>
      <c r="I39" s="43">
        <v>13.36</v>
      </c>
      <c r="J39" s="43" t="s">
        <v>67</v>
      </c>
      <c r="K39" s="44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28.6</v>
      </c>
      <c r="H42" s="19">
        <f t="shared" ref="H42" si="11">SUM(H33:H41)</f>
        <v>22.979999999999997</v>
      </c>
      <c r="I42" s="19">
        <f t="shared" ref="I42" si="12">SUM(I33:I41)</f>
        <v>190.81</v>
      </c>
      <c r="J42" s="19">
        <f t="shared" ref="J42:L42" si="13">SUM(J33:J41)</f>
        <v>652.76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970</v>
      </c>
      <c r="G43" s="32">
        <f t="shared" ref="G43" si="14">G32+G42</f>
        <v>30.840000000000003</v>
      </c>
      <c r="H43" s="32">
        <f t="shared" ref="H43" si="15">H32+H42</f>
        <v>52.489999999999995</v>
      </c>
      <c r="I43" s="32">
        <f t="shared" ref="I43" si="16">I32+I42</f>
        <v>274.41000000000003</v>
      </c>
      <c r="J43" s="32">
        <f t="shared" ref="J43:L43" si="17">J32+J42</f>
        <v>753.36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250</v>
      </c>
      <c r="G44" s="40">
        <v>21.8</v>
      </c>
      <c r="H44" s="40">
        <v>18.079999999999998</v>
      </c>
      <c r="I44" s="40">
        <v>19.84</v>
      </c>
      <c r="J44" s="40">
        <v>298.7</v>
      </c>
      <c r="K44" s="41">
        <v>27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10</v>
      </c>
      <c r="J46" s="43">
        <v>38</v>
      </c>
      <c r="K46" s="44">
        <v>16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 t="s">
        <v>42</v>
      </c>
      <c r="G47" s="43">
        <v>6.44</v>
      </c>
      <c r="H47" s="43">
        <v>17.5</v>
      </c>
      <c r="I47" s="43">
        <v>39.56</v>
      </c>
      <c r="J47" s="43">
        <v>225</v>
      </c>
      <c r="K47" s="44">
        <v>32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28.240000000000002</v>
      </c>
      <c r="H51" s="19">
        <f t="shared" ref="H51" si="19">SUM(H44:H50)</f>
        <v>35.58</v>
      </c>
      <c r="I51" s="19">
        <f t="shared" ref="I51" si="20">SUM(I44:I50)</f>
        <v>69.400000000000006</v>
      </c>
      <c r="J51" s="19">
        <f t="shared" ref="J51:L51" si="21">SUM(J44:J50)</f>
        <v>561.70000000000005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0.2</v>
      </c>
      <c r="H52" s="43">
        <v>2</v>
      </c>
      <c r="I52" s="43">
        <v>3.07</v>
      </c>
      <c r="J52" s="43" t="s">
        <v>76</v>
      </c>
      <c r="K52" s="44">
        <v>14</v>
      </c>
      <c r="L52" s="43"/>
    </row>
    <row r="53" spans="1:12" ht="1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2.1800000000000002</v>
      </c>
      <c r="H53" s="43">
        <v>2.84</v>
      </c>
      <c r="I53" s="43">
        <v>14.29</v>
      </c>
      <c r="J53" s="43">
        <v>91.5</v>
      </c>
      <c r="K53" s="44">
        <v>101</v>
      </c>
      <c r="L53" s="43"/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150</v>
      </c>
      <c r="G54" s="43">
        <v>3.2</v>
      </c>
      <c r="H54" s="43">
        <v>5.2</v>
      </c>
      <c r="I54" s="43">
        <v>22.89</v>
      </c>
      <c r="J54" s="43">
        <v>151.36000000000001</v>
      </c>
      <c r="K54" s="44">
        <v>145</v>
      </c>
      <c r="L54" s="43"/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90</v>
      </c>
      <c r="G55" s="43">
        <v>11.5</v>
      </c>
      <c r="H55" s="43">
        <v>8.8000000000000007</v>
      </c>
      <c r="I55" s="43">
        <v>12</v>
      </c>
      <c r="J55" s="43">
        <v>102</v>
      </c>
      <c r="K55" s="44">
        <v>234</v>
      </c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0.6</v>
      </c>
      <c r="H56" s="43">
        <v>0</v>
      </c>
      <c r="I56" s="43" t="s">
        <v>77</v>
      </c>
      <c r="J56" s="43" t="s">
        <v>78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2.2999999999999998</v>
      </c>
      <c r="H57" s="43">
        <v>0.9</v>
      </c>
      <c r="I57" s="43" t="s">
        <v>64</v>
      </c>
      <c r="J57" s="43" t="s">
        <v>65</v>
      </c>
      <c r="K57" s="44" t="s">
        <v>52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2.64</v>
      </c>
      <c r="H58" s="43">
        <v>0.48</v>
      </c>
      <c r="I58" s="43">
        <v>13.36</v>
      </c>
      <c r="J58" s="43" t="s">
        <v>67</v>
      </c>
      <c r="K58" s="44" t="s">
        <v>52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22.62</v>
      </c>
      <c r="H61" s="19">
        <f t="shared" ref="H61" si="23">SUM(H52:H60)</f>
        <v>20.22</v>
      </c>
      <c r="I61" s="19">
        <f t="shared" ref="I61" si="24">SUM(I52:I60)</f>
        <v>65.61</v>
      </c>
      <c r="J61" s="19">
        <f t="shared" ref="J61:L61" si="25">SUM(J52:J60)</f>
        <v>344.86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1220</v>
      </c>
      <c r="G62" s="32">
        <f t="shared" ref="G62" si="26">G51+G61</f>
        <v>50.86</v>
      </c>
      <c r="H62" s="32">
        <f t="shared" ref="H62" si="27">H51+H61</f>
        <v>55.8</v>
      </c>
      <c r="I62" s="32">
        <f t="shared" ref="I62" si="28">I51+I61</f>
        <v>135.01</v>
      </c>
      <c r="J62" s="32">
        <f t="shared" ref="J62:L62" si="29">J51+J61</f>
        <v>906.56000000000006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 t="s">
        <v>80</v>
      </c>
      <c r="G63" s="40">
        <v>10.7</v>
      </c>
      <c r="H63" s="40">
        <v>11.3</v>
      </c>
      <c r="I63" s="40">
        <v>45.9</v>
      </c>
      <c r="J63" s="40">
        <v>301.7</v>
      </c>
      <c r="K63" s="41">
        <v>76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>
        <v>10</v>
      </c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10</v>
      </c>
      <c r="J65" s="43">
        <v>38</v>
      </c>
      <c r="K65" s="44">
        <v>16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10.7</v>
      </c>
      <c r="H70" s="19">
        <f t="shared" ref="H70" si="31">SUM(H63:H69)</f>
        <v>11.3</v>
      </c>
      <c r="I70" s="19">
        <f t="shared" ref="I70" si="32">SUM(I63:I69)</f>
        <v>65.900000000000006</v>
      </c>
      <c r="J70" s="19">
        <f t="shared" ref="J70:L70" si="33">SUM(J63:J69)</f>
        <v>339.7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1.25</v>
      </c>
      <c r="H71" s="43">
        <v>5.48</v>
      </c>
      <c r="I71" s="43">
        <v>8.6999999999999993</v>
      </c>
      <c r="J71" s="43">
        <v>89.08</v>
      </c>
      <c r="K71" s="44">
        <v>73</v>
      </c>
      <c r="L71" s="43"/>
    </row>
    <row r="72" spans="1:12" ht="15">
      <c r="A72" s="23"/>
      <c r="B72" s="15"/>
      <c r="C72" s="11"/>
      <c r="D72" s="7" t="s">
        <v>27</v>
      </c>
      <c r="E72" s="42" t="s">
        <v>82</v>
      </c>
      <c r="F72" s="43">
        <v>200</v>
      </c>
      <c r="G72" s="51">
        <v>44228</v>
      </c>
      <c r="H72" s="43">
        <v>5.0599999999999996</v>
      </c>
      <c r="I72" s="43">
        <v>11.92</v>
      </c>
      <c r="J72" s="43">
        <v>120.25</v>
      </c>
      <c r="K72" s="44" t="s">
        <v>87</v>
      </c>
      <c r="L72" s="43"/>
    </row>
    <row r="73" spans="1:12" ht="15">
      <c r="A73" s="23"/>
      <c r="B73" s="15"/>
      <c r="C73" s="11"/>
      <c r="D73" s="7" t="s">
        <v>28</v>
      </c>
      <c r="E73" s="42" t="s">
        <v>83</v>
      </c>
      <c r="F73" s="43" t="s">
        <v>84</v>
      </c>
      <c r="G73" s="43">
        <v>27.53</v>
      </c>
      <c r="H73" s="43">
        <v>7.47</v>
      </c>
      <c r="I73" s="43">
        <v>21.95</v>
      </c>
      <c r="J73" s="43">
        <v>265</v>
      </c>
      <c r="K73" s="44">
        <v>259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30</v>
      </c>
      <c r="G76" s="51">
        <v>10990</v>
      </c>
      <c r="H76" s="43" t="s">
        <v>86</v>
      </c>
      <c r="I76" s="43" t="s">
        <v>64</v>
      </c>
      <c r="J76" s="43">
        <v>78.48</v>
      </c>
      <c r="K76" s="44" t="s">
        <v>52</v>
      </c>
      <c r="L76" s="43"/>
    </row>
    <row r="77" spans="1:12" ht="15">
      <c r="A77" s="23"/>
      <c r="B77" s="15"/>
      <c r="C77" s="11"/>
      <c r="D77" s="7" t="s">
        <v>32</v>
      </c>
      <c r="E77" s="42" t="s">
        <v>85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 t="s">
        <v>52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 t="shared" ref="G80" si="34">SUM(G71:G79)</f>
        <v>55250.02</v>
      </c>
      <c r="H80" s="19">
        <f t="shared" ref="H80" si="35">SUM(H71:H79)</f>
        <v>18.489999999999998</v>
      </c>
      <c r="I80" s="19">
        <f t="shared" ref="I80" si="36">SUM(I71:I79)</f>
        <v>72.429999999999993</v>
      </c>
      <c r="J80" s="19">
        <f t="shared" ref="J80:L80" si="37">SUM(J71:J79)</f>
        <v>750.41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730</v>
      </c>
      <c r="G81" s="32">
        <f t="shared" ref="G81" si="38">G70+G80</f>
        <v>55260.719999999994</v>
      </c>
      <c r="H81" s="32">
        <f t="shared" ref="H81" si="39">H70+H80</f>
        <v>29.79</v>
      </c>
      <c r="I81" s="32">
        <f t="shared" ref="I81" si="40">I70+I80</f>
        <v>138.32999999999998</v>
      </c>
      <c r="J81" s="32">
        <f t="shared" ref="J81:L81" si="41">J70+J80</f>
        <v>1090.1099999999999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235</v>
      </c>
      <c r="G82" s="40">
        <v>22.9</v>
      </c>
      <c r="H82" s="40">
        <v>24.6</v>
      </c>
      <c r="I82" s="40">
        <v>25.1</v>
      </c>
      <c r="J82" s="40">
        <v>312.10000000000002</v>
      </c>
      <c r="K82" s="41">
        <v>37</v>
      </c>
      <c r="L82" s="40"/>
    </row>
    <row r="83" spans="1:12" ht="15">
      <c r="A83" s="23"/>
      <c r="B83" s="15"/>
      <c r="C83" s="11"/>
      <c r="D83" s="6"/>
      <c r="E83" s="42"/>
      <c r="F83" s="43"/>
      <c r="G83" s="54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</v>
      </c>
      <c r="H84" s="43">
        <v>0</v>
      </c>
      <c r="I84" s="43">
        <v>10.199999999999999</v>
      </c>
      <c r="J84" s="43">
        <v>42.3</v>
      </c>
      <c r="K84" s="44">
        <v>16</v>
      </c>
      <c r="L84" s="43"/>
    </row>
    <row r="85" spans="1:12" ht="15">
      <c r="A85" s="23"/>
      <c r="B85" s="15"/>
      <c r="C85" s="11"/>
      <c r="D85" s="7" t="s">
        <v>23</v>
      </c>
      <c r="E85" s="42" t="s">
        <v>89</v>
      </c>
      <c r="F85" s="43" t="s">
        <v>90</v>
      </c>
      <c r="G85" s="54" t="s">
        <v>91</v>
      </c>
      <c r="H85" s="43">
        <v>0.46</v>
      </c>
      <c r="I85" s="43">
        <v>22.6</v>
      </c>
      <c r="J85" s="43">
        <v>278</v>
      </c>
      <c r="K85" s="44">
        <v>14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435</v>
      </c>
      <c r="G89" s="19">
        <f t="shared" ref="G89" si="42">SUM(G82:G88)</f>
        <v>23</v>
      </c>
      <c r="H89" s="19">
        <f t="shared" ref="H89" si="43">SUM(H82:H88)</f>
        <v>25.060000000000002</v>
      </c>
      <c r="I89" s="19">
        <f t="shared" ref="I89" si="44">SUM(I82:I88)</f>
        <v>57.9</v>
      </c>
      <c r="J89" s="19">
        <f t="shared" ref="J89:L89" si="45">SUM(J82:J88)</f>
        <v>632.40000000000009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 t="s">
        <v>86</v>
      </c>
      <c r="H90" s="43">
        <v>3.05</v>
      </c>
      <c r="I90" s="43">
        <v>5.0199999999999996</v>
      </c>
      <c r="J90" s="43">
        <v>54.7</v>
      </c>
      <c r="K90" s="44">
        <v>53</v>
      </c>
      <c r="L90" s="43"/>
    </row>
    <row r="91" spans="1:12" ht="15">
      <c r="A91" s="23"/>
      <c r="B91" s="15"/>
      <c r="C91" s="11"/>
      <c r="D91" s="7" t="s">
        <v>27</v>
      </c>
      <c r="E91" s="42" t="s">
        <v>92</v>
      </c>
      <c r="F91" s="43" t="s">
        <v>93</v>
      </c>
      <c r="G91" s="51" t="s">
        <v>141</v>
      </c>
      <c r="H91" s="43">
        <v>4.8899999999999997</v>
      </c>
      <c r="I91" s="43">
        <v>8.49</v>
      </c>
      <c r="J91" s="43">
        <v>84.78</v>
      </c>
      <c r="K91" s="44">
        <v>87</v>
      </c>
      <c r="L91" s="43"/>
    </row>
    <row r="92" spans="1:12" ht="15">
      <c r="A92" s="23"/>
      <c r="B92" s="15"/>
      <c r="C92" s="11"/>
      <c r="D92" s="7" t="s">
        <v>28</v>
      </c>
      <c r="E92" s="42" t="s">
        <v>94</v>
      </c>
      <c r="F92" s="43">
        <v>90</v>
      </c>
      <c r="G92" s="43" t="s">
        <v>96</v>
      </c>
      <c r="H92" s="43">
        <v>7.85</v>
      </c>
      <c r="I92" s="43">
        <v>6.53</v>
      </c>
      <c r="J92" s="43">
        <v>150</v>
      </c>
      <c r="K92" s="44">
        <v>229</v>
      </c>
      <c r="L92" s="43"/>
    </row>
    <row r="93" spans="1:12" ht="15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3.54</v>
      </c>
      <c r="H93" s="43">
        <v>2.9</v>
      </c>
      <c r="I93" s="43">
        <v>21.14</v>
      </c>
      <c r="J93" s="43">
        <v>122.4</v>
      </c>
      <c r="K93" s="44" t="s">
        <v>100</v>
      </c>
      <c r="L93" s="43"/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200</v>
      </c>
      <c r="G94" s="43" t="s">
        <v>97</v>
      </c>
      <c r="H94" s="43">
        <v>0</v>
      </c>
      <c r="I94" s="43">
        <v>16.5</v>
      </c>
      <c r="J94" s="43">
        <v>128</v>
      </c>
      <c r="K94" s="44">
        <v>343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2.2999999999999998</v>
      </c>
      <c r="H95" s="43" t="s">
        <v>86</v>
      </c>
      <c r="I95" s="43">
        <v>15.8</v>
      </c>
      <c r="J95" s="43">
        <v>78.48</v>
      </c>
      <c r="K95" s="44" t="s">
        <v>52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2.64</v>
      </c>
      <c r="H96" s="43" t="s">
        <v>98</v>
      </c>
      <c r="I96" s="43" t="s">
        <v>99</v>
      </c>
      <c r="J96" s="43">
        <v>69.599999999999994</v>
      </c>
      <c r="K96" s="44" t="s">
        <v>52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8.48</v>
      </c>
      <c r="H99" s="19">
        <f t="shared" ref="H99" si="47">SUM(H90:H98)</f>
        <v>18.689999999999998</v>
      </c>
      <c r="I99" s="19">
        <f t="shared" ref="I99" si="48">SUM(I90:I98)</f>
        <v>73.48</v>
      </c>
      <c r="J99" s="19">
        <f t="shared" ref="J99:L99" si="49">SUM(J90:J98)</f>
        <v>687.96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1005</v>
      </c>
      <c r="G100" s="32">
        <f t="shared" ref="G100" si="50">G89+G99</f>
        <v>31.48</v>
      </c>
      <c r="H100" s="32">
        <f t="shared" ref="H100" si="51">H89+H99</f>
        <v>43.75</v>
      </c>
      <c r="I100" s="32">
        <f t="shared" ref="I100" si="52">I89+I99</f>
        <v>131.38</v>
      </c>
      <c r="J100" s="32">
        <f t="shared" ref="J100:L100" si="53">J89+J99</f>
        <v>1320.3600000000001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235</v>
      </c>
      <c r="G101" s="40">
        <v>6</v>
      </c>
      <c r="H101" s="40">
        <v>10.25</v>
      </c>
      <c r="I101" s="40">
        <v>38</v>
      </c>
      <c r="J101" s="40">
        <v>277.5</v>
      </c>
      <c r="K101" s="41">
        <v>27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10.199999999999999</v>
      </c>
      <c r="J103" s="43">
        <v>42.3</v>
      </c>
      <c r="K103" s="44">
        <v>16</v>
      </c>
      <c r="L103" s="43"/>
    </row>
    <row r="104" spans="1:12" ht="15">
      <c r="A104" s="23"/>
      <c r="B104" s="15"/>
      <c r="C104" s="11"/>
      <c r="D104" s="7" t="s">
        <v>23</v>
      </c>
      <c r="E104" s="42" t="s">
        <v>89</v>
      </c>
      <c r="F104" s="43" t="s">
        <v>90</v>
      </c>
      <c r="G104" s="43">
        <v>11.64</v>
      </c>
      <c r="H104" s="43">
        <v>28.7</v>
      </c>
      <c r="I104" s="43">
        <v>47.15</v>
      </c>
      <c r="J104" s="43">
        <v>593</v>
      </c>
      <c r="K104" s="44">
        <v>14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17.740000000000002</v>
      </c>
      <c r="H108" s="19">
        <f t="shared" si="54"/>
        <v>38.950000000000003</v>
      </c>
      <c r="I108" s="19">
        <f t="shared" si="54"/>
        <v>95.35</v>
      </c>
      <c r="J108" s="19">
        <f t="shared" si="54"/>
        <v>912.8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60</v>
      </c>
      <c r="G109" s="43" t="s">
        <v>106</v>
      </c>
      <c r="H109" s="43">
        <v>2</v>
      </c>
      <c r="I109" s="43">
        <v>3.07</v>
      </c>
      <c r="J109" s="43">
        <v>35.6</v>
      </c>
      <c r="K109" s="44">
        <v>14</v>
      </c>
      <c r="L109" s="43"/>
    </row>
    <row r="110" spans="1:12" ht="15">
      <c r="A110" s="23"/>
      <c r="B110" s="15"/>
      <c r="C110" s="11"/>
      <c r="D110" s="7" t="s">
        <v>27</v>
      </c>
      <c r="E110" s="42" t="s">
        <v>102</v>
      </c>
      <c r="F110" s="43" t="s">
        <v>103</v>
      </c>
      <c r="G110" s="51" t="s">
        <v>140</v>
      </c>
      <c r="H110" s="43">
        <v>5.28</v>
      </c>
      <c r="I110" s="43">
        <v>16.329999999999998</v>
      </c>
      <c r="J110" s="43">
        <v>134.75</v>
      </c>
      <c r="K110" s="44" t="s">
        <v>108</v>
      </c>
      <c r="L110" s="43"/>
    </row>
    <row r="111" spans="1:12" ht="15">
      <c r="A111" s="23"/>
      <c r="B111" s="15"/>
      <c r="C111" s="11"/>
      <c r="D111" s="7" t="s">
        <v>28</v>
      </c>
      <c r="E111" s="42" t="s">
        <v>104</v>
      </c>
      <c r="F111" s="43" t="s">
        <v>103</v>
      </c>
      <c r="G111" s="43" t="s">
        <v>107</v>
      </c>
      <c r="H111" s="51">
        <v>27303</v>
      </c>
      <c r="I111" s="43">
        <v>24.06</v>
      </c>
      <c r="J111" s="43">
        <v>260.06</v>
      </c>
      <c r="K111" s="44">
        <v>287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0.4</v>
      </c>
      <c r="H113" s="43">
        <v>0.2</v>
      </c>
      <c r="I113" s="43">
        <v>15.72</v>
      </c>
      <c r="J113" s="43">
        <v>75.760000000000005</v>
      </c>
      <c r="K113" s="44">
        <v>388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54" t="s">
        <v>68</v>
      </c>
      <c r="H114" s="43">
        <v>0.9</v>
      </c>
      <c r="I114" s="43">
        <v>15.8</v>
      </c>
      <c r="J114" s="43">
        <v>78.48</v>
      </c>
      <c r="K114" s="44" t="s">
        <v>52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54" t="s">
        <v>109</v>
      </c>
      <c r="H115" s="43" t="s">
        <v>66</v>
      </c>
      <c r="I115" s="43">
        <v>13.36</v>
      </c>
      <c r="J115" s="43">
        <v>69.599999999999994</v>
      </c>
      <c r="K115" s="44" t="s">
        <v>52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330</v>
      </c>
      <c r="G118" s="19">
        <f t="shared" ref="G118:J118" si="56">SUM(G109:G117)</f>
        <v>0.4</v>
      </c>
      <c r="H118" s="19">
        <f t="shared" si="56"/>
        <v>27311.38</v>
      </c>
      <c r="I118" s="19">
        <f t="shared" si="56"/>
        <v>88.339999999999989</v>
      </c>
      <c r="J118" s="19">
        <f t="shared" si="56"/>
        <v>654.25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765</v>
      </c>
      <c r="G119" s="32">
        <f t="shared" ref="G119" si="58">G108+G118</f>
        <v>18.14</v>
      </c>
      <c r="H119" s="32">
        <f t="shared" ref="H119" si="59">H108+H118</f>
        <v>27350.33</v>
      </c>
      <c r="I119" s="32">
        <f t="shared" ref="I119" si="60">I108+I118</f>
        <v>183.69</v>
      </c>
      <c r="J119" s="32">
        <f t="shared" ref="J119:L119" si="61">J108+J118</f>
        <v>1567.05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 t="s">
        <v>110</v>
      </c>
      <c r="G120" s="40" t="s">
        <v>55</v>
      </c>
      <c r="H120" s="40">
        <v>29.51</v>
      </c>
      <c r="I120" s="40">
        <v>67.7</v>
      </c>
      <c r="J120" s="40" t="s">
        <v>56</v>
      </c>
      <c r="K120" s="41">
        <v>219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52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2.2400000000000002</v>
      </c>
      <c r="H122" s="53" t="s">
        <v>57</v>
      </c>
      <c r="I122" s="43">
        <v>15.9</v>
      </c>
      <c r="J122" s="43">
        <v>100.6</v>
      </c>
      <c r="K122" s="44">
        <v>16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2.2400000000000002</v>
      </c>
      <c r="H127" s="19">
        <f t="shared" si="62"/>
        <v>29.51</v>
      </c>
      <c r="I127" s="19">
        <f t="shared" si="62"/>
        <v>83.600000000000009</v>
      </c>
      <c r="J127" s="19">
        <f t="shared" si="62"/>
        <v>100.6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60</v>
      </c>
      <c r="G128" s="43">
        <v>0.9</v>
      </c>
      <c r="H128" s="43">
        <v>3.05</v>
      </c>
      <c r="I128" s="43">
        <v>5.0199999999999996</v>
      </c>
      <c r="J128" s="43">
        <v>54.7</v>
      </c>
      <c r="K128" s="44">
        <v>53</v>
      </c>
      <c r="L128" s="43"/>
    </row>
    <row r="129" spans="1:12" ht="15">
      <c r="A129" s="14"/>
      <c r="B129" s="15"/>
      <c r="C129" s="11"/>
      <c r="D129" s="7" t="s">
        <v>27</v>
      </c>
      <c r="E129" s="42" t="s">
        <v>111</v>
      </c>
      <c r="F129" s="43" t="s">
        <v>112</v>
      </c>
      <c r="G129" s="43">
        <v>3.3</v>
      </c>
      <c r="H129" s="43">
        <v>6.8</v>
      </c>
      <c r="I129" s="43">
        <v>22.6</v>
      </c>
      <c r="J129" s="43">
        <v>113.3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113</v>
      </c>
      <c r="F130" s="43">
        <v>200</v>
      </c>
      <c r="G130" s="43">
        <v>15.6</v>
      </c>
      <c r="H130" s="43">
        <v>20.3</v>
      </c>
      <c r="I130" s="43">
        <v>43</v>
      </c>
      <c r="J130" s="43">
        <v>301.5</v>
      </c>
      <c r="K130" s="44">
        <v>291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0.6</v>
      </c>
      <c r="H132" s="43">
        <v>0</v>
      </c>
      <c r="I132" s="43" t="s">
        <v>77</v>
      </c>
      <c r="J132" s="43">
        <v>128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35</v>
      </c>
      <c r="G133" s="43">
        <v>2.2999999999999998</v>
      </c>
      <c r="H133" s="43">
        <v>0.9</v>
      </c>
      <c r="I133" s="43" t="s">
        <v>64</v>
      </c>
      <c r="J133" s="43" t="s">
        <v>65</v>
      </c>
      <c r="K133" s="44" t="s">
        <v>52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2.64</v>
      </c>
      <c r="H134" s="43">
        <v>0.48</v>
      </c>
      <c r="I134" s="43">
        <v>13.36</v>
      </c>
      <c r="J134" s="43" t="s">
        <v>67</v>
      </c>
      <c r="K134" s="44" t="s">
        <v>52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535</v>
      </c>
      <c r="G137" s="19">
        <f t="shared" ref="G137:J137" si="64">SUM(G128:G136)</f>
        <v>25.340000000000003</v>
      </c>
      <c r="H137" s="19">
        <f t="shared" si="64"/>
        <v>31.529999999999998</v>
      </c>
      <c r="I137" s="19">
        <f t="shared" si="64"/>
        <v>83.98</v>
      </c>
      <c r="J137" s="19">
        <f t="shared" si="64"/>
        <v>597.5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735</v>
      </c>
      <c r="G138" s="32">
        <f t="shared" ref="G138" si="66">G127+G137</f>
        <v>27.580000000000005</v>
      </c>
      <c r="H138" s="32">
        <f t="shared" ref="H138" si="67">H127+H137</f>
        <v>61.04</v>
      </c>
      <c r="I138" s="32">
        <f t="shared" ref="I138" si="68">I127+I137</f>
        <v>167.58</v>
      </c>
      <c r="J138" s="32">
        <f t="shared" ref="J138:L138" si="69">J127+J137</f>
        <v>698.1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250</v>
      </c>
      <c r="G139" s="40">
        <v>16.600000000000001</v>
      </c>
      <c r="H139" s="40">
        <v>10.1</v>
      </c>
      <c r="I139" s="40">
        <v>30.8</v>
      </c>
      <c r="J139" s="40">
        <v>230.1</v>
      </c>
      <c r="K139" s="41">
        <v>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2.2400000000000002</v>
      </c>
      <c r="H141" s="43">
        <v>2.1</v>
      </c>
      <c r="I141" s="43">
        <v>15.9</v>
      </c>
      <c r="J141" s="43">
        <v>100.6</v>
      </c>
      <c r="K141" s="44">
        <v>16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 t="s">
        <v>42</v>
      </c>
      <c r="G142" s="43">
        <v>6.44</v>
      </c>
      <c r="H142" s="43">
        <v>17.5</v>
      </c>
      <c r="I142" s="43">
        <v>39.56</v>
      </c>
      <c r="J142" s="43">
        <v>225</v>
      </c>
      <c r="K142" s="44">
        <v>14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25.280000000000005</v>
      </c>
      <c r="H146" s="19">
        <f t="shared" si="70"/>
        <v>29.7</v>
      </c>
      <c r="I146" s="19">
        <f t="shared" si="70"/>
        <v>86.26</v>
      </c>
      <c r="J146" s="19">
        <f t="shared" si="70"/>
        <v>555.70000000000005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>
        <v>0.4</v>
      </c>
      <c r="H147" s="43">
        <v>2.5099999999999998</v>
      </c>
      <c r="I147" s="43">
        <v>4.49</v>
      </c>
      <c r="J147" s="43">
        <v>46.26</v>
      </c>
      <c r="K147" s="44">
        <v>76</v>
      </c>
      <c r="L147" s="43"/>
    </row>
    <row r="148" spans="1:12" ht="1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5.49</v>
      </c>
      <c r="H148" s="54" t="s">
        <v>118</v>
      </c>
      <c r="I148" s="43" t="s">
        <v>116</v>
      </c>
      <c r="J148" s="43">
        <v>134.75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115</v>
      </c>
      <c r="F149" s="43">
        <v>200</v>
      </c>
      <c r="G149" s="43">
        <v>6.6</v>
      </c>
      <c r="H149" s="43">
        <v>7.2</v>
      </c>
      <c r="I149" s="43" t="s">
        <v>51</v>
      </c>
      <c r="J149" s="43">
        <v>227.3</v>
      </c>
      <c r="K149" s="44">
        <v>171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</v>
      </c>
      <c r="H151" s="43">
        <v>0</v>
      </c>
      <c r="I151" s="43" t="s">
        <v>77</v>
      </c>
      <c r="J151" s="43" t="s">
        <v>78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0.9</v>
      </c>
      <c r="I152" s="43" t="s">
        <v>64</v>
      </c>
      <c r="J152" s="43" t="s">
        <v>117</v>
      </c>
      <c r="K152" s="44" t="s">
        <v>52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2.64</v>
      </c>
      <c r="H153" s="43">
        <v>0.48</v>
      </c>
      <c r="I153" s="43">
        <v>13.36</v>
      </c>
      <c r="J153" s="43" t="s">
        <v>67</v>
      </c>
      <c r="K153" s="44" t="s">
        <v>52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18.03</v>
      </c>
      <c r="H156" s="19">
        <f t="shared" si="72"/>
        <v>11.090000000000002</v>
      </c>
      <c r="I156" s="19">
        <f t="shared" si="72"/>
        <v>17.850000000000001</v>
      </c>
      <c r="J156" s="19">
        <f t="shared" si="72"/>
        <v>408.31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1180</v>
      </c>
      <c r="G157" s="32">
        <f t="shared" ref="G157" si="74">G146+G156</f>
        <v>43.31</v>
      </c>
      <c r="H157" s="32">
        <f t="shared" ref="H157" si="75">H146+H156</f>
        <v>40.79</v>
      </c>
      <c r="I157" s="32">
        <f t="shared" ref="I157" si="76">I146+I156</f>
        <v>104.11000000000001</v>
      </c>
      <c r="J157" s="32">
        <f t="shared" ref="J157:L157" si="77">J146+J156</f>
        <v>964.01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240</v>
      </c>
      <c r="G158" s="40">
        <v>7.9</v>
      </c>
      <c r="H158" s="40">
        <v>7.9</v>
      </c>
      <c r="I158" s="40">
        <v>36.200000000000003</v>
      </c>
      <c r="J158" s="40">
        <v>240.8</v>
      </c>
      <c r="K158" s="41">
        <v>37</v>
      </c>
      <c r="L158" s="40"/>
    </row>
    <row r="159" spans="1:12" ht="15">
      <c r="A159" s="23"/>
      <c r="B159" s="15"/>
      <c r="C159" s="11"/>
      <c r="D159" s="6"/>
      <c r="E159" s="42"/>
      <c r="F159" s="55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10.199999999999999</v>
      </c>
      <c r="J160" s="43">
        <v>42.3</v>
      </c>
      <c r="K160" s="44">
        <v>16</v>
      </c>
      <c r="L160" s="43"/>
    </row>
    <row r="161" spans="1:12" ht="15">
      <c r="A161" s="23"/>
      <c r="B161" s="15"/>
      <c r="C161" s="11"/>
      <c r="D161" s="7" t="s">
        <v>23</v>
      </c>
      <c r="E161" s="42" t="s">
        <v>89</v>
      </c>
      <c r="F161" s="55" t="s">
        <v>119</v>
      </c>
      <c r="G161" s="43">
        <v>11.64</v>
      </c>
      <c r="H161" s="43">
        <v>28.7</v>
      </c>
      <c r="I161" s="43">
        <v>47.15</v>
      </c>
      <c r="J161" s="43">
        <v>593</v>
      </c>
      <c r="K161" s="44">
        <v>14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>SUM(G158:G164)</f>
        <v>19.64</v>
      </c>
      <c r="H165" s="19">
        <f t="shared" ref="H165:J165" si="78">SUM(H158:H164)</f>
        <v>36.6</v>
      </c>
      <c r="I165" s="19">
        <f t="shared" si="78"/>
        <v>93.550000000000011</v>
      </c>
      <c r="J165" s="19">
        <f t="shared" si="78"/>
        <v>876.1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89.09</v>
      </c>
      <c r="K166" s="44">
        <v>73</v>
      </c>
      <c r="L166" s="43"/>
    </row>
    <row r="167" spans="1:12" ht="15">
      <c r="A167" s="23"/>
      <c r="B167" s="15"/>
      <c r="C167" s="11"/>
      <c r="D167" s="7" t="s">
        <v>27</v>
      </c>
      <c r="E167" s="42" t="s">
        <v>121</v>
      </c>
      <c r="F167" s="43" t="s">
        <v>122</v>
      </c>
      <c r="G167" s="43">
        <v>1.81</v>
      </c>
      <c r="H167" s="54" t="s">
        <v>128</v>
      </c>
      <c r="I167" s="43">
        <v>125.25</v>
      </c>
      <c r="J167" s="43" t="s">
        <v>124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61</v>
      </c>
      <c r="F168" s="43">
        <v>150</v>
      </c>
      <c r="G168" s="43">
        <v>5.8</v>
      </c>
      <c r="H168" s="43" t="s">
        <v>125</v>
      </c>
      <c r="I168" s="43">
        <v>31</v>
      </c>
      <c r="J168" s="43">
        <v>155</v>
      </c>
      <c r="K168" s="44" t="s">
        <v>127</v>
      </c>
      <c r="L168" s="43"/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90</v>
      </c>
      <c r="G169" s="43">
        <v>18.8</v>
      </c>
      <c r="H169" s="53" t="s">
        <v>129</v>
      </c>
      <c r="I169" s="43">
        <v>12.5</v>
      </c>
      <c r="J169" s="43">
        <v>191</v>
      </c>
      <c r="K169" s="44">
        <v>268</v>
      </c>
      <c r="L169" s="43"/>
    </row>
    <row r="170" spans="1:12" ht="15">
      <c r="A170" s="23"/>
      <c r="B170" s="15"/>
      <c r="C170" s="11"/>
      <c r="D170" s="7" t="s">
        <v>30</v>
      </c>
      <c r="E170" s="42" t="s">
        <v>123</v>
      </c>
      <c r="F170" s="43">
        <v>200</v>
      </c>
      <c r="G170" s="43" t="s">
        <v>97</v>
      </c>
      <c r="H170" s="43" t="s">
        <v>126</v>
      </c>
      <c r="I170" s="43">
        <v>16.5</v>
      </c>
      <c r="J170" s="43">
        <v>128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0.9</v>
      </c>
      <c r="I171" s="43">
        <v>15.8</v>
      </c>
      <c r="J171" s="43">
        <v>78.48</v>
      </c>
      <c r="K171" s="44" t="s">
        <v>52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 t="s">
        <v>52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32.6</v>
      </c>
      <c r="H175" s="19">
        <f t="shared" si="80"/>
        <v>6.8600000000000012</v>
      </c>
      <c r="I175" s="19">
        <f t="shared" si="80"/>
        <v>223.11</v>
      </c>
      <c r="J175" s="19">
        <f t="shared" si="80"/>
        <v>711.17000000000007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1010</v>
      </c>
      <c r="G176" s="32">
        <f t="shared" ref="G176" si="82">G165+G175</f>
        <v>52.24</v>
      </c>
      <c r="H176" s="32">
        <f t="shared" ref="H176" si="83">H165+H175</f>
        <v>43.46</v>
      </c>
      <c r="I176" s="32">
        <f t="shared" ref="I176" si="84">I165+I175</f>
        <v>316.66000000000003</v>
      </c>
      <c r="J176" s="32">
        <f t="shared" ref="J176:L176" si="85">J165+J175</f>
        <v>1587.27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260</v>
      </c>
      <c r="G177" s="40">
        <v>6</v>
      </c>
      <c r="H177" s="40">
        <v>10.25</v>
      </c>
      <c r="I177" s="40">
        <v>38</v>
      </c>
      <c r="J177" s="40" t="s">
        <v>131</v>
      </c>
      <c r="K177" s="41">
        <v>27</v>
      </c>
      <c r="L177" s="40"/>
    </row>
    <row r="178" spans="1:12" ht="15">
      <c r="A178" s="23"/>
      <c r="B178" s="15"/>
      <c r="C178" s="11"/>
      <c r="D178" s="6"/>
      <c r="E178" s="42"/>
      <c r="F178" s="5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10.199999999999999</v>
      </c>
      <c r="J179" s="43">
        <v>42.3</v>
      </c>
      <c r="K179" s="44">
        <v>16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53" t="s">
        <v>130</v>
      </c>
      <c r="G180" s="43">
        <v>13.78</v>
      </c>
      <c r="H180" s="43">
        <v>12.64</v>
      </c>
      <c r="I180" s="43">
        <v>60.11</v>
      </c>
      <c r="J180" s="43">
        <v>158.30000000000001</v>
      </c>
      <c r="K180" s="44">
        <v>34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19.88</v>
      </c>
      <c r="H184" s="19">
        <f t="shared" si="86"/>
        <v>22.89</v>
      </c>
      <c r="I184" s="19">
        <f t="shared" si="86"/>
        <v>108.31</v>
      </c>
      <c r="J184" s="19">
        <f t="shared" si="86"/>
        <v>200.60000000000002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132</v>
      </c>
      <c r="F185" s="43">
        <v>60</v>
      </c>
      <c r="G185" s="43" t="s">
        <v>136</v>
      </c>
      <c r="H185" s="43">
        <v>2.5099999999999998</v>
      </c>
      <c r="I185" s="43">
        <v>4.49</v>
      </c>
      <c r="J185" s="43">
        <v>46.26</v>
      </c>
      <c r="K185" s="44">
        <v>20</v>
      </c>
      <c r="L185" s="43"/>
    </row>
    <row r="186" spans="1:12" ht="15">
      <c r="A186" s="23"/>
      <c r="B186" s="15"/>
      <c r="C186" s="11"/>
      <c r="D186" s="7" t="s">
        <v>27</v>
      </c>
      <c r="E186" s="42" t="s">
        <v>133</v>
      </c>
      <c r="F186" s="43" t="s">
        <v>134</v>
      </c>
      <c r="G186" s="54" t="s">
        <v>139</v>
      </c>
      <c r="H186" s="43">
        <v>5.7</v>
      </c>
      <c r="I186" s="43">
        <v>13.5</v>
      </c>
      <c r="J186" s="43">
        <v>148.5</v>
      </c>
      <c r="K186" s="44" t="s">
        <v>138</v>
      </c>
      <c r="L186" s="43"/>
    </row>
    <row r="187" spans="1:12" ht="15">
      <c r="A187" s="23"/>
      <c r="B187" s="15"/>
      <c r="C187" s="11"/>
      <c r="D187" s="7" t="s">
        <v>28</v>
      </c>
      <c r="E187" s="42" t="s">
        <v>135</v>
      </c>
      <c r="F187" s="43">
        <v>200</v>
      </c>
      <c r="G187" s="43" t="s">
        <v>137</v>
      </c>
      <c r="H187" s="43">
        <v>7.47</v>
      </c>
      <c r="I187" s="43">
        <v>21.95</v>
      </c>
      <c r="J187" s="43">
        <v>265</v>
      </c>
      <c r="K187" s="44">
        <v>143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0.4</v>
      </c>
      <c r="H189" s="43">
        <v>0.2</v>
      </c>
      <c r="I189" s="43">
        <v>15.72</v>
      </c>
      <c r="J189" s="43">
        <v>75.760000000000005</v>
      </c>
      <c r="K189" s="44">
        <v>388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54" t="s">
        <v>68</v>
      </c>
      <c r="H190" s="43">
        <v>0.9</v>
      </c>
      <c r="I190" s="43">
        <v>15.8</v>
      </c>
      <c r="J190" s="43">
        <v>78.48</v>
      </c>
      <c r="K190" s="44" t="s">
        <v>52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54" t="s">
        <v>109</v>
      </c>
      <c r="H191" s="43">
        <v>0.48</v>
      </c>
      <c r="I191" s="43">
        <v>13.36</v>
      </c>
      <c r="J191" s="43">
        <v>69.599999999999994</v>
      </c>
      <c r="K191" s="44" t="s">
        <v>52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 t="shared" ref="G194:J194" si="88">SUM(G185:G193)</f>
        <v>0.4</v>
      </c>
      <c r="H194" s="19">
        <f t="shared" si="88"/>
        <v>17.259999999999998</v>
      </c>
      <c r="I194" s="19">
        <f t="shared" si="88"/>
        <v>84.82</v>
      </c>
      <c r="J194" s="19">
        <f t="shared" si="88"/>
        <v>683.6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990</v>
      </c>
      <c r="G195" s="32">
        <f t="shared" ref="G195" si="90">G184+G194</f>
        <v>20.279999999999998</v>
      </c>
      <c r="H195" s="32">
        <f t="shared" ref="H195" si="91">H184+H194</f>
        <v>40.15</v>
      </c>
      <c r="I195" s="32">
        <f t="shared" ref="I195" si="92">I184+I194</f>
        <v>193.13</v>
      </c>
      <c r="J195" s="32">
        <f t="shared" ref="J195:L195" si="93">J184+J194</f>
        <v>884.2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5558.2989999999991</v>
      </c>
      <c r="H196" s="34">
        <f t="shared" si="94"/>
        <v>2778.1677000000004</v>
      </c>
      <c r="I196" s="34">
        <f t="shared" si="94"/>
        <v>179.58399999999997</v>
      </c>
      <c r="J196" s="34">
        <f t="shared" si="94"/>
        <v>1124.7500000000002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2024-09-10T08:10:27Z</dcterms:modified>
</cp:coreProperties>
</file>